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M-ERA.NET/Appel 2026/Guide et formulaire/"/>
    </mc:Choice>
  </mc:AlternateContent>
  <xr:revisionPtr revIDLastSave="2191" documentId="8_{38147AD7-FE20-4663-8983-55606ACF2CBD}" xr6:coauthVersionLast="47" xr6:coauthVersionMax="47" xr10:uidLastSave="{DD912D7D-E6A7-4753-BCBB-8617B46A4092}"/>
  <bookViews>
    <workbookView xWindow="-120" yWindow="-120" windowWidth="29040" windowHeight="15720" xr2:uid="{00000000-000D-0000-FFFF-FFFF00000000}"/>
  </bookViews>
  <sheets>
    <sheet name="Volet International" sheetId="1" r:id="rId1"/>
    <sheet name="Feuil1" sheetId="5" r:id="rId2"/>
  </sheets>
  <definedNames>
    <definedName name="_ftn1" localSheetId="0">'Volet International'!#REF!</definedName>
    <definedName name="_ftn2" localSheetId="0">'Volet International'!#REF!</definedName>
    <definedName name="_ftn3" localSheetId="0">'Volet International'!#REF!</definedName>
    <definedName name="_ftn4" localSheetId="0">'Volet International'!#REF!</definedName>
    <definedName name="_ftnref1" localSheetId="0">'Volet International'!$B$20</definedName>
    <definedName name="_ftnref2" localSheetId="0">'Volet International'!$C$32</definedName>
    <definedName name="_ftnref3" localSheetId="0">'Volet International'!$B$33</definedName>
    <definedName name="_ftnref4" localSheetId="0">'Volet International'!$C$39</definedName>
    <definedName name="_Hlk18680051" localSheetId="0">'Volet International'!#REF!</definedName>
    <definedName name="_Hlk18680132" localSheetId="0">'Volet International'!#REF!</definedName>
    <definedName name="_Hlk27572753" localSheetId="0">'Volet International'!#REF!</definedName>
    <definedName name="_Hlk27572778" localSheetId="0">'Volet International'!#REF!</definedName>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1" l="1"/>
  <c r="E85" i="1"/>
  <c r="E86" i="1"/>
  <c r="E87" i="1"/>
  <c r="E83" i="1"/>
  <c r="D84" i="1"/>
  <c r="D85" i="1"/>
  <c r="D86" i="1"/>
  <c r="D87" i="1"/>
  <c r="D83" i="1"/>
  <c r="C84" i="1"/>
  <c r="C85" i="1"/>
  <c r="C86" i="1"/>
  <c r="C87" i="1"/>
  <c r="C83" i="1"/>
  <c r="E16" i="1" l="1"/>
  <c r="F16" i="1"/>
  <c r="D16" i="1"/>
  <c r="G65" i="1"/>
  <c r="E33" i="1"/>
  <c r="F33" i="1"/>
  <c r="D33" i="1"/>
  <c r="E30" i="1"/>
  <c r="F30" i="1"/>
  <c r="D30" i="1"/>
  <c r="E27" i="1"/>
  <c r="F27" i="1"/>
  <c r="D27" i="1"/>
  <c r="E24" i="1"/>
  <c r="F24" i="1"/>
  <c r="D24" i="1"/>
  <c r="E20" i="1"/>
  <c r="F20" i="1"/>
  <c r="D20" i="1"/>
  <c r="D37" i="1"/>
  <c r="G39" i="1"/>
  <c r="G40" i="1"/>
  <c r="G41" i="1"/>
  <c r="G42" i="1"/>
  <c r="G43" i="1"/>
  <c r="G44" i="1"/>
  <c r="E37" i="1"/>
  <c r="F37" i="1"/>
  <c r="G11" i="1"/>
  <c r="D45" i="1" l="1"/>
  <c r="G20" i="1"/>
  <c r="G12" i="1" l="1"/>
  <c r="G13" i="1"/>
  <c r="G14" i="1"/>
  <c r="G15" i="1"/>
  <c r="E60" i="1"/>
  <c r="F60" i="1"/>
  <c r="D60" i="1"/>
  <c r="G16" i="1" l="1"/>
  <c r="H11" i="1" s="1"/>
  <c r="H16" i="1" s="1"/>
  <c r="F59" i="1"/>
  <c r="D59" i="1"/>
  <c r="E59" i="1"/>
  <c r="G60" i="1"/>
  <c r="H14" i="1" l="1"/>
  <c r="G63" i="1"/>
  <c r="D76" i="1" s="1"/>
  <c r="H12" i="1" l="1"/>
  <c r="H15" i="1"/>
  <c r="H13" i="1"/>
  <c r="G38" i="1" l="1"/>
  <c r="G36" i="1"/>
  <c r="G35" i="1"/>
  <c r="G34" i="1"/>
  <c r="G32" i="1"/>
  <c r="G31" i="1"/>
  <c r="G29" i="1"/>
  <c r="G28" i="1"/>
  <c r="G26" i="1"/>
  <c r="G25" i="1"/>
  <c r="G22" i="1"/>
  <c r="G23" i="1"/>
  <c r="G21" i="1"/>
  <c r="E45" i="1" l="1"/>
  <c r="F45" i="1"/>
  <c r="G24" i="1"/>
  <c r="G37" i="1"/>
  <c r="G33" i="1"/>
  <c r="G30" i="1"/>
  <c r="G27" i="1"/>
  <c r="G45" i="1" l="1"/>
  <c r="D71" i="1" l="1"/>
  <c r="G64" i="1" s="1"/>
  <c r="D70" i="1"/>
  <c r="G46" i="1"/>
  <c r="G47" i="1" s="1"/>
  <c r="H20" i="1"/>
  <c r="H24" i="1"/>
  <c r="H30" i="1"/>
  <c r="H37" i="1"/>
  <c r="H27" i="1"/>
  <c r="H33" i="1"/>
  <c r="D77" i="1" l="1"/>
  <c r="G62" i="1"/>
  <c r="D69" i="1"/>
  <c r="H45" i="1"/>
  <c r="G61" i="1"/>
  <c r="G85" i="1" l="1"/>
  <c r="G87" i="1"/>
  <c r="G83" i="1"/>
  <c r="G84" i="1"/>
  <c r="G86" i="1"/>
  <c r="G59" i="1"/>
  <c r="G66" i="1" s="1"/>
  <c r="H63" i="1" s="1"/>
  <c r="H59" i="1"/>
  <c r="H65" i="1" l="1"/>
  <c r="H62" i="1"/>
  <c r="H60" i="1"/>
  <c r="H66" i="1"/>
  <c r="D73" i="1"/>
  <c r="D78" i="1" s="1"/>
  <c r="D79" i="1" l="1"/>
</calcChain>
</file>

<file path=xl/sharedStrings.xml><?xml version="1.0" encoding="utf-8"?>
<sst xmlns="http://schemas.openxmlformats.org/spreadsheetml/2006/main" count="94" uniqueCount="82">
  <si>
    <t>Voir le guide pour les dépenses admissibles</t>
  </si>
  <si>
    <t>Une fois complété sauvegardez en PDF et insérer dans la demande</t>
  </si>
  <si>
    <t>Nom de l'industriel</t>
  </si>
  <si>
    <t>Année 1</t>
  </si>
  <si>
    <t>Année 2</t>
  </si>
  <si>
    <t>Année 3</t>
  </si>
  <si>
    <t>Total</t>
  </si>
  <si>
    <t>Ratio (%)</t>
  </si>
  <si>
    <t>%</t>
  </si>
  <si>
    <t>(ESPÈCES SEULEMENT)</t>
  </si>
  <si>
    <t>1. Salaires et avantages sociaux</t>
  </si>
  <si>
    <t>Techniciens</t>
  </si>
  <si>
    <t>Chercheurs</t>
  </si>
  <si>
    <t>Autres :</t>
  </si>
  <si>
    <t>2. Bourse aux étudiants</t>
  </si>
  <si>
    <r>
      <t>Étudiants (DEC, 1</t>
    </r>
    <r>
      <rPr>
        <vertAlign val="superscript"/>
        <sz val="10"/>
        <rFont val="Arial"/>
        <family val="2"/>
      </rPr>
      <t>er</t>
    </r>
    <r>
      <rPr>
        <sz val="10"/>
        <rFont val="Arial"/>
        <family val="2"/>
      </rPr>
      <t>, 2</t>
    </r>
    <r>
      <rPr>
        <vertAlign val="superscript"/>
        <sz val="10"/>
        <rFont val="Arial"/>
        <family val="2"/>
      </rPr>
      <t>e</t>
    </r>
    <r>
      <rPr>
        <sz val="10"/>
        <rFont val="Arial"/>
        <family val="2"/>
      </rPr>
      <t xml:space="preserve"> et 3</t>
    </r>
    <r>
      <rPr>
        <vertAlign val="superscript"/>
        <sz val="10"/>
        <rFont val="Arial"/>
        <family val="2"/>
      </rPr>
      <t>e</t>
    </r>
    <r>
      <rPr>
        <sz val="10"/>
        <rFont val="Arial"/>
        <family val="2"/>
      </rPr>
      <t> cycle universitaire)</t>
    </r>
  </si>
  <si>
    <t>Stagiaires de recherche postdoctorale</t>
  </si>
  <si>
    <t>3. Matériel, produits consommables et fournitures</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</si>
  <si>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</si>
  <si>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</si>
  <si>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</si>
  <si>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</si>
  <si>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</si>
  <si>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</si>
  <si>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</si>
  <si>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</si>
  <si>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</si>
  <si>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</si>
  <si>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d’animaleries et de plateformes</t>
  </si>
  <si>
    <t>Frais liés aux contrats de sous-traitances</t>
  </si>
  <si>
    <t>Honoraires professionnels</t>
  </si>
  <si>
    <t>Frais de diffusion des connaissances</t>
  </si>
  <si>
    <t>Compensations monétaires pour participation aux projets</t>
  </si>
  <si>
    <t xml:space="preserve">Prototypes </t>
  </si>
  <si>
    <t>Frais de gestion d’exploitation de propriété intellectuelle</t>
  </si>
  <si>
    <t>TOTAUX du budget</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</si>
  <si>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</si>
  <si>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</si>
  <si>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</si>
  <si>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</si>
  <si>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Les dépenses de déplacement doivent être justifiées et représenter une faible portion du budget.</t>
  </si>
  <si>
    <t>Les sous-traitants doivent être mentionnés dans la justification du budget et ne doivent pas être inscrits au registre des entreprises non admissibles aux contrats publics (RENA). De plus, les prestations de services externes doivent être justifiées et représenter une faible portion du budget.</t>
  </si>
  <si>
    <r>
      <t>FINANCEMENT DU MANDAT DE RECHERCHE </t>
    </r>
    <r>
      <rPr>
        <b/>
        <sz val="15"/>
        <color rgb="FFFF0000"/>
        <rFont val="Arial"/>
        <family val="2"/>
      </rPr>
      <t>VOLET PME</t>
    </r>
  </si>
  <si>
    <t>Partenaires industriels</t>
  </si>
  <si>
    <t>Min 20%</t>
  </si>
  <si>
    <t>Ensemble Industriel (en espèces)</t>
  </si>
  <si>
    <t>Frais de gestion industriel</t>
  </si>
  <si>
    <t>Financement public (max 80 % du mandat de recherche)</t>
  </si>
  <si>
    <t>max
40%</t>
  </si>
  <si>
    <t xml:space="preserve">PRIMA Québec </t>
  </si>
  <si>
    <t>Frais de Gestion MEIE</t>
  </si>
  <si>
    <t>Financement complémentaire</t>
  </si>
  <si>
    <t>TOTAL du financement</t>
  </si>
  <si>
    <t>3. Contributions additionnelles</t>
  </si>
  <si>
    <t>Max 50 000$</t>
  </si>
  <si>
    <t>Contribution de PRIMA Québec aux frais indirects de la recherche (FIR), si applicable</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</si>
  <si>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</si>
  <si>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</si>
  <si>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</si>
  <si>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oui</t>
  </si>
  <si>
    <t>4. Résumé du financement du MEIE</t>
  </si>
  <si>
    <t>Contribution au mandat de recherche</t>
  </si>
  <si>
    <t>Contribution du MEIE (Frais de gestion)</t>
  </si>
  <si>
    <t>FIR (si applicable)</t>
  </si>
  <si>
    <t xml:space="preserve">Veuiller sauvegarder en format PDF et insérer à la demande </t>
  </si>
  <si>
    <t>1. FINANCEMENT DU MANDAT DE RECHERCHE</t>
  </si>
  <si>
    <t>data</t>
  </si>
  <si>
    <t>non</t>
  </si>
  <si>
    <r>
      <t xml:space="preserve">Insérer seulement le montant d'argent alloué à la R&amp;D, </t>
    </r>
    <r>
      <rPr>
        <sz val="15"/>
        <color theme="1"/>
        <rFont val="Calibri"/>
        <family val="2"/>
        <scheme val="minor"/>
      </rPr>
      <t>càd hors frais de gestion du RSRI et hors FIR prélevé par l'université si applicable</t>
    </r>
    <r>
      <rPr>
        <b/>
        <sz val="15"/>
        <color theme="1"/>
        <rFont val="Calibri"/>
        <family val="2"/>
        <scheme val="minor"/>
      </rPr>
      <t xml:space="preserve">
Veuillez utiliser des chiffres entiers dans le formulaire</t>
    </r>
  </si>
  <si>
    <t>Contributions Industriels au projet</t>
  </si>
  <si>
    <t>Total Industriel</t>
  </si>
  <si>
    <t>Frais de gestion du RSRI (5%)</t>
  </si>
  <si>
    <t>MEIE : égale à 2 % du montant du mandat de recherche ou max 20 000$</t>
  </si>
  <si>
    <r>
      <t xml:space="preserve">TOTAL du financement du MEIE
</t>
    </r>
    <r>
      <rPr>
        <b/>
        <sz val="12"/>
        <color rgb="FFFF0000"/>
        <rFont val="Calibri"/>
        <family val="2"/>
        <scheme val="minor"/>
      </rPr>
      <t>(Max 200 000 $)</t>
    </r>
  </si>
  <si>
    <t>Partenaires industriels : égale à 3 % du montant du mandat de recherche ou max 30 000$ (hors taxes)</t>
  </si>
  <si>
    <t>Cette partie des frais de gestion sont taxables et seront facturés au promoteur du projet</t>
  </si>
  <si>
    <r>
      <t>BUDGET DU MANDAT DE RECHERCHE</t>
    </r>
    <r>
      <rPr>
        <sz val="15"/>
        <color theme="1"/>
        <rFont val="Arial"/>
        <family val="2"/>
      </rPr>
      <t> </t>
    </r>
    <r>
      <rPr>
        <b/>
        <sz val="15"/>
        <color theme="1"/>
        <rFont val="Arial"/>
        <family val="2"/>
      </rPr>
      <t xml:space="preserve"> </t>
    </r>
    <r>
      <rPr>
        <b/>
        <sz val="15"/>
        <color rgb="FFFF0000"/>
        <rFont val="Arial"/>
        <family val="2"/>
      </rPr>
      <t>VOLET International</t>
    </r>
  </si>
  <si>
    <t>Contribution aux frais de gestion du RSRI (5%)</t>
  </si>
  <si>
    <t>5. Résumé du financement des entreprises (en argent)</t>
  </si>
  <si>
    <t>Contribution au frais de Gestion + Taxes</t>
  </si>
  <si>
    <t>Contribution au FIR demandée par le promoteur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</si>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</sst>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5"/>
      <color rgb="FFFF0000"/>
      <name val="Arial"/>
      <family val="2"/>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sz val="11"/>
      <color theme="0"/>
      <name val="Calibri"/>
      <family val="2"/>
      <scheme val="minor"/>
    </font>
    <font>
      <sz val="14"/>
      <color theme="1"/>
      <name val="Calibri"/>
      <family val="2"/>
      <scheme val="minor"/>
    </font>
    <font>
      <b/>
      <sz val="22"/>
      <color theme="1" tint="0.34998626667073579"/>
      <name val="Calibri Light"/>
      <family val="2"/>
      <scheme val="major"/>
    </font>
    <font>
      <sz val="10"/>
      <name val="Arial"/>
      <family val="2"/>
    </font>
    <font>
      <vertAlign val="superscript"/>
      <sz val="10"/>
      <name val="Arial"/>
      <family val="2"/>
    </font>
    <font>
      <b/>
      <sz val="13"/>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39997558519241921"/>
        <bgColor indexed="64"/>
      </patternFill>
    </fill>
  </fills>
  <borders count="79">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bottom style="thin">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style="thin">
        <color indexed="64"/>
      </left>
      <right style="thin">
        <color indexed="64"/>
      </right>
      <top style="dotted">
        <color auto="1"/>
      </top>
      <bottom style="thin">
        <color indexed="64"/>
      </bottom>
      <diagonal/>
    </border>
    <border>
      <left/>
      <right style="thin">
        <color indexed="64"/>
      </right>
      <top/>
      <bottom style="thin">
        <color indexed="64"/>
      </bottom>
      <diagonal/>
    </border>
    <border>
      <left style="medium">
        <color indexed="64"/>
      </left>
      <right style="medium">
        <color indexed="64"/>
      </right>
      <top style="thin">
        <color auto="1"/>
      </top>
      <bottom/>
      <diagonal/>
    </border>
    <border>
      <left/>
      <right style="thin">
        <color indexed="64"/>
      </right>
      <top/>
      <bottom/>
      <diagonal/>
    </border>
    <border>
      <left style="thin">
        <color indexed="64"/>
      </left>
      <right style="thin">
        <color indexed="64"/>
      </right>
      <top style="dotted">
        <color auto="1"/>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top style="medium">
        <color indexed="64"/>
      </top>
      <bottom style="medium">
        <color indexed="64"/>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medium">
        <color indexed="64"/>
      </right>
      <top style="dotted">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medium">
        <color indexed="64"/>
      </right>
      <top style="dotted">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thin">
        <color indexed="64"/>
      </left>
      <right style="medium">
        <color indexed="64"/>
      </right>
      <top style="dotted">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37" fontId="1" fillId="0" borderId="0" applyFont="0" applyFill="0" applyBorder="0" applyProtection="0">
      <alignment horizontal="center" vertical="center"/>
    </xf>
    <xf numFmtId="14" fontId="1" fillId="0" borderId="0" applyFont="0" applyFill="0" applyBorder="0">
      <alignment horizontal="center" vertical="center"/>
    </xf>
    <xf numFmtId="0" fontId="26" fillId="0" borderId="0"/>
    <xf numFmtId="0" fontId="1" fillId="0" borderId="0" applyNumberFormat="0" applyFill="0" applyProtection="0">
      <alignment horizontal="right" vertical="center" indent="1"/>
    </xf>
    <xf numFmtId="0" fontId="27" fillId="0" borderId="0" applyNumberFormat="0" applyFill="0" applyAlignment="0" applyProtection="0"/>
    <xf numFmtId="0" fontId="28" fillId="0" borderId="0" applyNumberFormat="0" applyFill="0" applyBorder="0" applyAlignment="0" applyProtection="0"/>
  </cellStyleXfs>
  <cellXfs count="201">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0" fillId="0" borderId="22" xfId="2" applyFont="1" applyBorder="1" applyAlignment="1">
      <alignment horizontal="center" vertical="center" wrapText="1"/>
    </xf>
    <xf numFmtId="9" fontId="11" fillId="2" borderId="5" xfId="2" applyFon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0" fillId="0" borderId="23" xfId="0" applyBorder="1" applyAlignment="1">
      <alignment wrapText="1"/>
    </xf>
    <xf numFmtId="0" fontId="4" fillId="0" borderId="17" xfId="0" applyFont="1" applyBorder="1" applyAlignment="1">
      <alignment horizontal="center" vertical="center"/>
    </xf>
    <xf numFmtId="0" fontId="4" fillId="0" borderId="30" xfId="0" applyFont="1" applyBorder="1" applyAlignment="1">
      <alignment horizontal="center" vertical="center" wrapText="1"/>
    </xf>
    <xf numFmtId="164" fontId="12" fillId="2" borderId="13" xfId="3"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2" fillId="3" borderId="11" xfId="1" applyNumberFormat="1" applyFont="1" applyFill="1" applyBorder="1"/>
    <xf numFmtId="164" fontId="0" fillId="5" borderId="11" xfId="1" applyNumberFormat="1" applyFont="1" applyFill="1" applyBorder="1"/>
    <xf numFmtId="10" fontId="17" fillId="4" borderId="5" xfId="2" applyNumberFormat="1" applyFont="1" applyFill="1" applyBorder="1" applyAlignment="1">
      <alignment horizontal="center" vertical="center"/>
    </xf>
    <xf numFmtId="164" fontId="11" fillId="2" borderId="8" xfId="3" applyNumberFormat="1" applyFont="1" applyFill="1" applyBorder="1" applyAlignment="1">
      <alignment horizontal="center" vertical="center"/>
    </xf>
    <xf numFmtId="164" fontId="10" fillId="3" borderId="30" xfId="1" applyNumberFormat="1" applyFont="1" applyFill="1" applyBorder="1"/>
    <xf numFmtId="0" fontId="0" fillId="0" borderId="34" xfId="0" applyBorder="1" applyAlignment="1">
      <alignment wrapText="1"/>
    </xf>
    <xf numFmtId="164" fontId="0" fillId="0" borderId="35" xfId="1" applyNumberFormat="1" applyFont="1" applyBorder="1"/>
    <xf numFmtId="164" fontId="10" fillId="0" borderId="37" xfId="1" applyNumberFormat="1" applyFont="1" applyBorder="1"/>
    <xf numFmtId="0" fontId="0" fillId="0" borderId="38" xfId="0" applyBorder="1" applyAlignment="1">
      <alignment wrapText="1"/>
    </xf>
    <xf numFmtId="164" fontId="10" fillId="3" borderId="30" xfId="1" applyNumberFormat="1" applyFont="1" applyFill="1" applyBorder="1" applyAlignment="1">
      <alignment vertical="center"/>
    </xf>
    <xf numFmtId="164" fontId="10" fillId="0" borderId="36" xfId="1" applyNumberFormat="1" applyFont="1" applyBorder="1" applyAlignment="1">
      <alignment vertical="center"/>
    </xf>
    <xf numFmtId="164" fontId="10" fillId="5" borderId="30" xfId="1" applyNumberFormat="1" applyFont="1" applyFill="1" applyBorder="1" applyAlignment="1">
      <alignment vertical="center"/>
    </xf>
    <xf numFmtId="0" fontId="20" fillId="0" borderId="0" xfId="0" applyFont="1" applyAlignment="1">
      <alignment horizontal="left" vertical="center"/>
    </xf>
    <xf numFmtId="164" fontId="15" fillId="3" borderId="13" xfId="0" applyNumberFormat="1" applyFont="1" applyFill="1" applyBorder="1" applyAlignment="1">
      <alignment horizontal="center" vertical="center"/>
    </xf>
    <xf numFmtId="9" fontId="17" fillId="3" borderId="5" xfId="2" applyFont="1" applyFill="1" applyBorder="1" applyAlignment="1">
      <alignment horizontal="center" vertical="center"/>
    </xf>
    <xf numFmtId="0" fontId="0" fillId="0" borderId="40" xfId="0" applyBorder="1" applyAlignment="1">
      <alignment wrapText="1"/>
    </xf>
    <xf numFmtId="164" fontId="10" fillId="0" borderId="42" xfId="1" applyNumberFormat="1" applyFont="1" applyBorder="1" applyAlignment="1">
      <alignment vertical="center"/>
    </xf>
    <xf numFmtId="0" fontId="0" fillId="0" borderId="22" xfId="0" applyBorder="1"/>
    <xf numFmtId="0" fontId="4" fillId="0" borderId="1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5" xfId="0" applyFont="1" applyBorder="1" applyAlignment="1">
      <alignment horizontal="center" vertical="center" wrapText="1"/>
    </xf>
    <xf numFmtId="0" fontId="16" fillId="0" borderId="0" xfId="0" applyFont="1" applyAlignment="1">
      <alignment horizontal="right" vertical="center"/>
    </xf>
    <xf numFmtId="164" fontId="15" fillId="0" borderId="0" xfId="0" applyNumberFormat="1" applyFont="1" applyAlignment="1">
      <alignment horizontal="center" vertical="center"/>
    </xf>
    <xf numFmtId="164" fontId="15" fillId="0" borderId="0" xfId="0" applyNumberFormat="1" applyFont="1" applyAlignment="1">
      <alignment horizontal="right" vertical="center" wrapText="1"/>
    </xf>
    <xf numFmtId="10" fontId="17" fillId="0" borderId="0" xfId="2" applyNumberFormat="1" applyFont="1" applyFill="1" applyBorder="1" applyAlignment="1">
      <alignment horizontal="center" vertical="center"/>
    </xf>
    <xf numFmtId="10" fontId="17" fillId="6" borderId="5" xfId="2" applyNumberFormat="1" applyFont="1" applyFill="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164" fontId="15" fillId="3" borderId="44" xfId="0" applyNumberFormat="1" applyFont="1" applyFill="1" applyBorder="1" applyAlignment="1">
      <alignment horizontal="center" vertical="center"/>
    </xf>
    <xf numFmtId="164" fontId="13" fillId="0" borderId="19" xfId="1" applyNumberFormat="1" applyFont="1" applyBorder="1" applyAlignment="1" applyProtection="1">
      <alignment horizontal="center" vertical="center"/>
      <protection locked="0"/>
    </xf>
    <xf numFmtId="164" fontId="13" fillId="0" borderId="12" xfId="1" applyNumberFormat="1" applyFont="1" applyBorder="1" applyAlignment="1" applyProtection="1">
      <alignment horizontal="center" vertical="center"/>
      <protection locked="0"/>
    </xf>
    <xf numFmtId="164" fontId="13" fillId="0" borderId="16" xfId="1" applyNumberFormat="1" applyFont="1" applyBorder="1" applyAlignment="1" applyProtection="1">
      <alignment horizontal="center" vertical="center"/>
      <protection locked="0"/>
    </xf>
    <xf numFmtId="164" fontId="13" fillId="0" borderId="20" xfId="1" applyNumberFormat="1" applyFont="1" applyBorder="1" applyAlignment="1" applyProtection="1">
      <alignment horizontal="center" vertical="center"/>
      <protection locked="0"/>
    </xf>
    <xf numFmtId="164" fontId="13" fillId="0" borderId="11" xfId="1" applyNumberFormat="1" applyFont="1" applyBorder="1" applyAlignment="1" applyProtection="1">
      <alignment horizontal="center" vertical="center"/>
      <protection locked="0"/>
    </xf>
    <xf numFmtId="164" fontId="13" fillId="0" borderId="17" xfId="1" applyNumberFormat="1" applyFont="1" applyBorder="1" applyAlignment="1" applyProtection="1">
      <alignment horizontal="center" vertical="center"/>
      <protection locked="0"/>
    </xf>
    <xf numFmtId="164" fontId="13" fillId="0" borderId="21" xfId="1" applyNumberFormat="1" applyFont="1" applyBorder="1" applyAlignment="1" applyProtection="1">
      <alignment horizontal="center" vertical="center"/>
      <protection locked="0"/>
    </xf>
    <xf numFmtId="164" fontId="13" fillId="0" borderId="15" xfId="1" applyNumberFormat="1" applyFont="1" applyBorder="1" applyAlignment="1" applyProtection="1">
      <alignment horizontal="center" vertical="center"/>
      <protection locked="0"/>
    </xf>
    <xf numFmtId="164" fontId="13" fillId="0" borderId="18" xfId="1" applyNumberFormat="1"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164" fontId="0" fillId="0" borderId="35" xfId="1" applyNumberFormat="1" applyFont="1" applyBorder="1" applyProtection="1">
      <protection locked="0"/>
    </xf>
    <xf numFmtId="0" fontId="4" fillId="0" borderId="0" xfId="0" applyFont="1" applyAlignment="1">
      <alignment horizontal="center" vertical="center" wrapText="1"/>
    </xf>
    <xf numFmtId="9" fontId="0" fillId="0" borderId="0" xfId="2" applyFont="1" applyBorder="1" applyAlignment="1">
      <alignment vertical="center"/>
    </xf>
    <xf numFmtId="0" fontId="23" fillId="0" borderId="0" xfId="0" applyFont="1" applyAlignment="1">
      <alignment horizontal="center" vertical="center"/>
    </xf>
    <xf numFmtId="0" fontId="0" fillId="0" borderId="3" xfId="0" applyBorder="1"/>
    <xf numFmtId="0" fontId="0" fillId="0" borderId="9" xfId="0" applyBorder="1"/>
    <xf numFmtId="0" fontId="13" fillId="0" borderId="23" xfId="0" applyFont="1" applyBorder="1" applyAlignment="1">
      <alignment horizontal="right"/>
    </xf>
    <xf numFmtId="0" fontId="0" fillId="0" borderId="23" xfId="0" applyBorder="1" applyAlignment="1">
      <alignment horizontal="right"/>
    </xf>
    <xf numFmtId="0" fontId="10" fillId="0" borderId="8" xfId="0" applyFont="1" applyBorder="1"/>
    <xf numFmtId="0" fontId="10" fillId="0" borderId="5" xfId="0" applyFont="1" applyBorder="1"/>
    <xf numFmtId="0" fontId="29" fillId="0" borderId="0" xfId="0" applyFont="1" applyAlignment="1">
      <alignment horizontal="left" vertical="center"/>
    </xf>
    <xf numFmtId="44" fontId="2" fillId="3" borderId="17" xfId="0" applyNumberFormat="1" applyFont="1" applyFill="1" applyBorder="1" applyAlignment="1">
      <alignment wrapText="1"/>
    </xf>
    <xf numFmtId="0" fontId="0" fillId="0" borderId="61" xfId="0" applyBorder="1"/>
    <xf numFmtId="0" fontId="0" fillId="0" borderId="63" xfId="0" applyBorder="1" applyAlignment="1">
      <alignment wrapText="1"/>
    </xf>
    <xf numFmtId="164" fontId="0" fillId="0" borderId="26" xfId="1" applyNumberFormat="1" applyFont="1" applyBorder="1" applyAlignment="1">
      <alignment vertical="center"/>
    </xf>
    <xf numFmtId="164" fontId="0" fillId="0" borderId="17" xfId="0" applyNumberFormat="1" applyBorder="1"/>
    <xf numFmtId="164" fontId="10" fillId="9" borderId="64" xfId="0" applyNumberFormat="1" applyFont="1" applyFill="1" applyBorder="1" applyAlignment="1">
      <alignment vertical="center"/>
    </xf>
    <xf numFmtId="0" fontId="0" fillId="0" borderId="61" xfId="0" applyBorder="1" applyAlignment="1">
      <alignment wrapText="1"/>
    </xf>
    <xf numFmtId="164" fontId="10" fillId="9" borderId="71" xfId="1" applyNumberFormat="1" applyFont="1" applyFill="1" applyBorder="1"/>
    <xf numFmtId="164" fontId="31" fillId="6" borderId="8" xfId="0" applyNumberFormat="1" applyFont="1" applyFill="1" applyBorder="1" applyAlignment="1">
      <alignment horizontal="right" vertical="center" wrapText="1"/>
    </xf>
    <xf numFmtId="164" fontId="31" fillId="4" borderId="8" xfId="0" applyNumberFormat="1" applyFont="1" applyFill="1" applyBorder="1" applyAlignment="1">
      <alignment horizontal="right" vertical="center" wrapText="1"/>
    </xf>
    <xf numFmtId="0" fontId="15" fillId="0" borderId="0" xfId="0" applyFont="1" applyAlignment="1">
      <alignment horizontal="center"/>
    </xf>
    <xf numFmtId="0" fontId="4" fillId="0" borderId="28" xfId="0" applyFont="1" applyBorder="1" applyAlignment="1">
      <alignment horizontal="center" vertical="center" wrapText="1"/>
    </xf>
    <xf numFmtId="9" fontId="10" fillId="3" borderId="28" xfId="2" applyFont="1" applyFill="1" applyBorder="1"/>
    <xf numFmtId="9" fontId="10" fillId="5" borderId="28" xfId="2" applyFont="1" applyFill="1" applyBorder="1"/>
    <xf numFmtId="10" fontId="10" fillId="9" borderId="64" xfId="2" applyNumberFormat="1" applyFont="1" applyFill="1" applyBorder="1"/>
    <xf numFmtId="164" fontId="31" fillId="3" borderId="14" xfId="0" applyNumberFormat="1" applyFont="1" applyFill="1" applyBorder="1" applyAlignment="1">
      <alignment horizontal="center" vertical="center"/>
    </xf>
    <xf numFmtId="164" fontId="31" fillId="3" borderId="8" xfId="0" applyNumberFormat="1" applyFont="1" applyFill="1" applyBorder="1" applyAlignment="1">
      <alignment horizontal="right" vertical="center" wrapText="1"/>
    </xf>
    <xf numFmtId="164" fontId="0" fillId="0" borderId="45" xfId="1" applyNumberFormat="1" applyFont="1" applyBorder="1" applyProtection="1">
      <protection locked="0"/>
    </xf>
    <xf numFmtId="164" fontId="0" fillId="0" borderId="46" xfId="1" applyNumberFormat="1" applyFont="1" applyBorder="1" applyProtection="1">
      <protection locked="0"/>
    </xf>
    <xf numFmtId="164" fontId="0" fillId="0" borderId="59" xfId="1" applyNumberFormat="1" applyFont="1" applyBorder="1" applyProtection="1">
      <protection locked="0"/>
    </xf>
    <xf numFmtId="164" fontId="2" fillId="8" borderId="48" xfId="1" applyNumberFormat="1" applyFont="1" applyFill="1" applyBorder="1"/>
    <xf numFmtId="164" fontId="0" fillId="0" borderId="47" xfId="1" applyNumberFormat="1" applyFont="1" applyBorder="1" applyProtection="1">
      <protection locked="0"/>
    </xf>
    <xf numFmtId="164" fontId="0" fillId="0" borderId="41" xfId="1" applyNumberFormat="1" applyFont="1" applyBorder="1" applyProtection="1">
      <protection locked="0"/>
    </xf>
    <xf numFmtId="164" fontId="0" fillId="0" borderId="60" xfId="1" applyNumberFormat="1" applyFont="1" applyBorder="1" applyProtection="1">
      <protection locked="0"/>
    </xf>
    <xf numFmtId="164" fontId="2" fillId="8" borderId="43" xfId="1" applyNumberFormat="1" applyFont="1" applyFill="1" applyBorder="1"/>
    <xf numFmtId="164" fontId="0" fillId="0" borderId="56" xfId="1" applyNumberFormat="1" applyFont="1" applyBorder="1" applyProtection="1">
      <protection locked="0"/>
    </xf>
    <xf numFmtId="164" fontId="0" fillId="0" borderId="57" xfId="1" applyNumberFormat="1" applyFont="1" applyBorder="1" applyProtection="1">
      <protection locked="0"/>
    </xf>
    <xf numFmtId="164" fontId="0" fillId="0" borderId="72" xfId="1" applyNumberFormat="1" applyFont="1" applyBorder="1" applyProtection="1">
      <protection locked="0"/>
    </xf>
    <xf numFmtId="164" fontId="2" fillId="8" borderId="58" xfId="1" applyNumberFormat="1" applyFont="1" applyFill="1" applyBorder="1"/>
    <xf numFmtId="9" fontId="0" fillId="7" borderId="22" xfId="2" applyFont="1" applyFill="1" applyBorder="1" applyAlignment="1">
      <alignment vertical="center"/>
    </xf>
    <xf numFmtId="164" fontId="10" fillId="8" borderId="27" xfId="1" applyNumberFormat="1" applyFont="1" applyFill="1" applyBorder="1" applyAlignment="1">
      <alignment horizontal="center" vertical="center" wrapText="1"/>
    </xf>
    <xf numFmtId="164" fontId="10" fillId="8" borderId="28" xfId="1" applyNumberFormat="1" applyFont="1" applyFill="1" applyBorder="1" applyAlignment="1">
      <alignment horizontal="center" vertical="center" wrapText="1"/>
    </xf>
    <xf numFmtId="164" fontId="10" fillId="8" borderId="29" xfId="1" applyNumberFormat="1" applyFont="1" applyFill="1" applyBorder="1" applyAlignment="1">
      <alignment horizontal="center" vertical="center" wrapText="1"/>
    </xf>
    <xf numFmtId="9" fontId="2" fillId="7" borderId="5" xfId="2" applyFont="1" applyFill="1" applyBorder="1" applyAlignment="1">
      <alignment vertical="center"/>
    </xf>
    <xf numFmtId="0" fontId="0" fillId="0" borderId="0" xfId="0" applyAlignment="1">
      <alignment horizontal="center"/>
    </xf>
    <xf numFmtId="164" fontId="2" fillId="11" borderId="5" xfId="1" applyNumberFormat="1" applyFont="1" applyFill="1" applyBorder="1"/>
    <xf numFmtId="164" fontId="2" fillId="6" borderId="13" xfId="1" applyNumberFormat="1" applyFont="1" applyFill="1" applyBorder="1"/>
    <xf numFmtId="0" fontId="2" fillId="0" borderId="0" xfId="0" applyFont="1"/>
    <xf numFmtId="9" fontId="0" fillId="0" borderId="0" xfId="2" applyFont="1" applyFill="1" applyBorder="1" applyAlignment="1">
      <alignment horizontal="center"/>
    </xf>
    <xf numFmtId="0" fontId="0" fillId="0" borderId="9" xfId="0" applyBorder="1" applyAlignment="1">
      <alignment horizontal="left" wrapText="1"/>
    </xf>
    <xf numFmtId="0" fontId="0" fillId="0" borderId="0" xfId="0" applyAlignment="1">
      <alignment horizontal="left" wrapText="1"/>
    </xf>
    <xf numFmtId="0" fontId="4" fillId="7" borderId="65" xfId="0" applyFont="1" applyFill="1" applyBorder="1" applyAlignment="1">
      <alignment horizontal="left" vertical="center"/>
    </xf>
    <xf numFmtId="0" fontId="4" fillId="7" borderId="66" xfId="0" applyFont="1" applyFill="1" applyBorder="1" applyAlignment="1">
      <alignment horizontal="left" vertical="center"/>
    </xf>
    <xf numFmtId="0" fontId="4" fillId="7" borderId="67"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8" fillId="6" borderId="32" xfId="0" applyFont="1" applyFill="1" applyBorder="1" applyAlignment="1">
      <alignment horizontal="center" vertical="center"/>
    </xf>
    <xf numFmtId="0" fontId="8" fillId="6" borderId="33" xfId="0" applyFont="1" applyFill="1" applyBorder="1" applyAlignment="1">
      <alignment horizontal="center" vertical="center"/>
    </xf>
    <xf numFmtId="0" fontId="8" fillId="6" borderId="2" xfId="0" applyFont="1" applyFill="1" applyBorder="1" applyAlignment="1">
      <alignment horizontal="center" vertical="center"/>
    </xf>
    <xf numFmtId="0" fontId="16" fillId="3" borderId="6" xfId="0" applyFont="1" applyFill="1" applyBorder="1" applyAlignment="1">
      <alignment horizontal="right" vertical="center"/>
    </xf>
    <xf numFmtId="0" fontId="16"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26" xfId="0" applyFont="1" applyBorder="1" applyAlignment="1">
      <alignment horizontal="center" vertical="center"/>
    </xf>
    <xf numFmtId="0" fontId="5" fillId="0" borderId="13" xfId="0" applyFont="1" applyBorder="1" applyAlignment="1">
      <alignment horizontal="center" vertical="center"/>
    </xf>
    <xf numFmtId="0" fontId="5" fillId="0" borderId="44" xfId="0" applyFont="1" applyBorder="1" applyAlignment="1">
      <alignment horizontal="center" vertical="center"/>
    </xf>
    <xf numFmtId="0" fontId="5"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31" xfId="0" applyFont="1" applyBorder="1" applyAlignment="1">
      <alignment horizontal="center" vertical="center" wrapText="1"/>
    </xf>
    <xf numFmtId="0" fontId="6" fillId="2" borderId="8" xfId="0" applyFont="1" applyFill="1" applyBorder="1" applyAlignment="1">
      <alignment horizontal="left" vertical="center"/>
    </xf>
    <xf numFmtId="0" fontId="2" fillId="6" borderId="6" xfId="0" applyFont="1" applyFill="1" applyBorder="1" applyAlignment="1">
      <alignment horizontal="right"/>
    </xf>
    <xf numFmtId="0" fontId="2" fillId="6" borderId="8" xfId="0" applyFont="1" applyFill="1" applyBorder="1" applyAlignment="1">
      <alignment horizontal="right"/>
    </xf>
    <xf numFmtId="0" fontId="15" fillId="10" borderId="6" xfId="0" applyFont="1" applyFill="1" applyBorder="1" applyAlignment="1">
      <alignment horizontal="center"/>
    </xf>
    <xf numFmtId="0" fontId="15" fillId="10" borderId="7" xfId="0" applyFont="1" applyFill="1" applyBorder="1" applyAlignment="1">
      <alignment horizontal="center"/>
    </xf>
    <xf numFmtId="0" fontId="25" fillId="6" borderId="3" xfId="0" applyFont="1" applyFill="1" applyBorder="1" applyAlignment="1">
      <alignment horizontal="center"/>
    </xf>
    <xf numFmtId="0" fontId="25" fillId="6" borderId="4" xfId="0" applyFont="1" applyFill="1" applyBorder="1" applyAlignment="1">
      <alignment horizontal="center"/>
    </xf>
    <xf numFmtId="0" fontId="25" fillId="6" borderId="26" xfId="0" applyFont="1" applyFill="1" applyBorder="1" applyAlignment="1">
      <alignment horizontal="center"/>
    </xf>
    <xf numFmtId="0" fontId="23" fillId="6" borderId="6"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11" fillId="9" borderId="3" xfId="0" applyFont="1" applyFill="1" applyBorder="1" applyAlignment="1">
      <alignment horizontal="right" vertical="center" wrapText="1"/>
    </xf>
    <xf numFmtId="0" fontId="11" fillId="9" borderId="4" xfId="0" applyFont="1" applyFill="1" applyBorder="1" applyAlignment="1">
      <alignment horizontal="right" vertical="center" wrapText="1"/>
    </xf>
    <xf numFmtId="0" fontId="4" fillId="7" borderId="32" xfId="0" applyFont="1" applyFill="1" applyBorder="1" applyAlignment="1">
      <alignment horizontal="left" vertical="center" wrapText="1"/>
    </xf>
    <xf numFmtId="0" fontId="4" fillId="7" borderId="33"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1" fillId="3" borderId="61" xfId="0" applyFont="1" applyFill="1" applyBorder="1" applyAlignment="1">
      <alignment horizontal="left" wrapText="1"/>
    </xf>
    <xf numFmtId="0" fontId="21" fillId="3" borderId="24" xfId="0" applyFont="1" applyFill="1" applyBorder="1" applyAlignment="1">
      <alignment horizontal="left" wrapText="1"/>
    </xf>
    <xf numFmtId="0" fontId="2" fillId="3" borderId="62" xfId="0" applyFont="1" applyFill="1" applyBorder="1" applyAlignment="1">
      <alignment horizontal="left" wrapText="1"/>
    </xf>
    <xf numFmtId="0" fontId="2" fillId="3" borderId="25" xfId="0" applyFont="1" applyFill="1" applyBorder="1" applyAlignment="1">
      <alignment horizontal="left" wrapText="1"/>
    </xf>
    <xf numFmtId="0" fontId="2" fillId="3" borderId="27" xfId="0" applyFont="1" applyFill="1" applyBorder="1" applyAlignment="1">
      <alignment horizontal="left" wrapText="1"/>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6" xfId="0" applyFont="1" applyFill="1" applyBorder="1" applyAlignment="1">
      <alignment horizontal="center" vertical="center"/>
    </xf>
    <xf numFmtId="0" fontId="2" fillId="3" borderId="20" xfId="0" applyFont="1" applyFill="1" applyBorder="1" applyAlignment="1">
      <alignment horizontal="left"/>
    </xf>
    <xf numFmtId="0" fontId="2" fillId="3" borderId="11" xfId="0" applyFont="1" applyFill="1" applyBorder="1" applyAlignment="1">
      <alignment horizontal="left"/>
    </xf>
    <xf numFmtId="0" fontId="3" fillId="0" borderId="61" xfId="0" applyFont="1" applyBorder="1" applyAlignment="1">
      <alignment horizontal="center" vertical="center"/>
    </xf>
    <xf numFmtId="0" fontId="3" fillId="0" borderId="23" xfId="0" applyFont="1" applyBorder="1" applyAlignment="1">
      <alignment horizontal="center" vertical="center"/>
    </xf>
    <xf numFmtId="0" fontId="15" fillId="9" borderId="69" xfId="0" applyFont="1" applyFill="1" applyBorder="1" applyAlignment="1">
      <alignment horizontal="right" wrapText="1"/>
    </xf>
    <xf numFmtId="0" fontId="15" fillId="9" borderId="70" xfId="0" applyFont="1" applyFill="1" applyBorder="1" applyAlignment="1">
      <alignment horizontal="right" wrapText="1"/>
    </xf>
    <xf numFmtId="0" fontId="15" fillId="9" borderId="63" xfId="0" applyFont="1" applyFill="1" applyBorder="1" applyAlignment="1">
      <alignment horizontal="right" wrapText="1"/>
    </xf>
    <xf numFmtId="0" fontId="2" fillId="0" borderId="68" xfId="0" applyFont="1" applyBorder="1" applyAlignment="1">
      <alignment horizontal="center" vertical="center" wrapText="1"/>
    </xf>
    <xf numFmtId="0" fontId="2" fillId="0" borderId="62" xfId="0" applyFont="1" applyBorder="1" applyAlignment="1">
      <alignment horizontal="center" vertical="center" wrapText="1"/>
    </xf>
    <xf numFmtId="10" fontId="10" fillId="0" borderId="39" xfId="2" applyNumberFormat="1" applyFont="1" applyBorder="1" applyAlignment="1">
      <alignment horizontal="center" vertical="center"/>
    </xf>
    <xf numFmtId="10" fontId="10" fillId="0" borderId="42" xfId="2" applyNumberFormat="1" applyFont="1" applyBorder="1" applyAlignment="1">
      <alignment horizontal="center" vertical="center"/>
    </xf>
    <xf numFmtId="164" fontId="0" fillId="3" borderId="50" xfId="1" applyNumberFormat="1" applyFont="1" applyFill="1" applyBorder="1" applyAlignment="1">
      <alignment horizontal="center"/>
    </xf>
    <xf numFmtId="164" fontId="0" fillId="3" borderId="51" xfId="1" applyNumberFormat="1" applyFont="1" applyFill="1" applyBorder="1" applyAlignment="1">
      <alignment horizontal="center"/>
    </xf>
    <xf numFmtId="164" fontId="0" fillId="3" borderId="52" xfId="1" applyNumberFormat="1" applyFont="1" applyFill="1" applyBorder="1" applyAlignment="1">
      <alignment horizontal="center"/>
    </xf>
    <xf numFmtId="0" fontId="2" fillId="3" borderId="20" xfId="0" applyFont="1" applyFill="1" applyBorder="1" applyAlignment="1">
      <alignment horizontal="left" wrapText="1"/>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0" borderId="0" xfId="0" applyFont="1" applyAlignment="1">
      <alignment horizontal="left" vertical="center" wrapText="1"/>
    </xf>
    <xf numFmtId="0" fontId="4" fillId="3" borderId="6" xfId="0" applyFont="1" applyFill="1" applyBorder="1"/>
    <xf numFmtId="0" fontId="4" fillId="3" borderId="8" xfId="0" applyFont="1" applyFill="1" applyBorder="1"/>
    <xf numFmtId="0" fontId="16" fillId="6" borderId="32" xfId="0" applyFont="1" applyFill="1" applyBorder="1" applyAlignment="1">
      <alignment horizontal="right" vertical="center"/>
    </xf>
    <xf numFmtId="0" fontId="16" fillId="6" borderId="33" xfId="0" applyFont="1" applyFill="1" applyBorder="1" applyAlignment="1">
      <alignment horizontal="right" vertical="center"/>
    </xf>
    <xf numFmtId="0" fontId="16" fillId="6" borderId="2" xfId="0" applyFont="1" applyFill="1" applyBorder="1" applyAlignment="1">
      <alignment horizontal="right" vertical="center"/>
    </xf>
    <xf numFmtId="0" fontId="16" fillId="9" borderId="6" xfId="0" applyFont="1" applyFill="1" applyBorder="1" applyAlignment="1">
      <alignment horizontal="right" vertical="center"/>
    </xf>
    <xf numFmtId="0" fontId="16" fillId="9" borderId="7" xfId="0" applyFont="1" applyFill="1" applyBorder="1" applyAlignment="1">
      <alignment horizontal="right" vertical="center"/>
    </xf>
    <xf numFmtId="0" fontId="16" fillId="9" borderId="8" xfId="0" applyFont="1" applyFill="1" applyBorder="1" applyAlignment="1">
      <alignment horizontal="right" vertical="center"/>
    </xf>
    <xf numFmtId="0" fontId="0" fillId="0" borderId="0" xfId="0" applyAlignment="1">
      <alignment horizontal="left" vertical="center"/>
    </xf>
    <xf numFmtId="0" fontId="20" fillId="0" borderId="0" xfId="0" applyFont="1" applyAlignment="1">
      <alignment horizontal="left" vertical="center"/>
    </xf>
    <xf numFmtId="0" fontId="0" fillId="0" borderId="0" xfId="0" applyAlignment="1">
      <alignment horizontal="left" vertical="center" wrapText="1"/>
    </xf>
    <xf numFmtId="0" fontId="23" fillId="7" borderId="65" xfId="0" applyFont="1" applyFill="1" applyBorder="1" applyAlignment="1">
      <alignment horizontal="left" vertical="center" wrapText="1"/>
    </xf>
    <xf numFmtId="0" fontId="0" fillId="7" borderId="66" xfId="0" applyFill="1" applyBorder="1" applyAlignment="1">
      <alignment horizontal="left" vertical="center"/>
    </xf>
    <xf numFmtId="0" fontId="0" fillId="7" borderId="67" xfId="0" applyFill="1" applyBorder="1" applyAlignment="1">
      <alignment horizontal="left"/>
    </xf>
    <xf numFmtId="0" fontId="10" fillId="0" borderId="30" xfId="0" applyFont="1" applyBorder="1"/>
    <xf numFmtId="0" fontId="10" fillId="0" borderId="28" xfId="0" applyFont="1" applyBorder="1" applyAlignment="1">
      <alignment horizontal="center" vertical="center"/>
    </xf>
    <xf numFmtId="0" fontId="13" fillId="0" borderId="23" xfId="0" applyFont="1" applyBorder="1" applyAlignment="1">
      <alignment horizontal="center" wrapText="1"/>
    </xf>
    <xf numFmtId="0" fontId="13" fillId="0" borderId="17" xfId="0" applyFont="1" applyBorder="1" applyAlignment="1">
      <alignment horizontal="center" wrapText="1"/>
    </xf>
    <xf numFmtId="0" fontId="32" fillId="9" borderId="30" xfId="0" applyFont="1" applyFill="1" applyBorder="1" applyAlignment="1">
      <alignment horizontal="center" vertical="center" wrapText="1"/>
    </xf>
    <xf numFmtId="164" fontId="0" fillId="0" borderId="73" xfId="1" applyNumberFormat="1" applyFont="1" applyBorder="1" applyProtection="1">
      <protection locked="0"/>
    </xf>
    <xf numFmtId="164" fontId="0" fillId="0" borderId="75" xfId="1" applyNumberFormat="1" applyFont="1" applyBorder="1" applyProtection="1">
      <protection locked="0"/>
    </xf>
    <xf numFmtId="44" fontId="0" fillId="9" borderId="10" xfId="0" applyNumberFormat="1" applyFill="1" applyBorder="1"/>
    <xf numFmtId="0" fontId="0" fillId="0" borderId="9" xfId="0" applyNumberFormat="1" applyBorder="1"/>
    <xf numFmtId="0" fontId="0" fillId="0" borderId="74" xfId="1" applyNumberFormat="1" applyFont="1" applyBorder="1" applyProtection="1">
      <protection locked="0"/>
    </xf>
    <xf numFmtId="0" fontId="0" fillId="0" borderId="31" xfId="0" applyBorder="1"/>
    <xf numFmtId="0" fontId="0" fillId="0" borderId="3" xfId="0" applyNumberFormat="1" applyBorder="1"/>
    <xf numFmtId="164" fontId="0" fillId="0" borderId="76" xfId="1" applyNumberFormat="1" applyFont="1" applyBorder="1" applyProtection="1">
      <protection locked="0"/>
    </xf>
    <xf numFmtId="0" fontId="0" fillId="0" borderId="77" xfId="1" applyNumberFormat="1" applyFont="1" applyBorder="1" applyProtection="1">
      <protection locked="0"/>
    </xf>
    <xf numFmtId="164" fontId="0" fillId="0" borderId="78" xfId="1" applyNumberFormat="1" applyFont="1" applyBorder="1" applyProtection="1">
      <protection locked="0"/>
    </xf>
    <xf numFmtId="44" fontId="0" fillId="9" borderId="26" xfId="0" applyNumberFormat="1" applyFill="1" applyBorder="1"/>
  </cellXfs>
  <cellStyles count="10">
    <cellStyle name="Date" xfId="5" xr:uid="{978A7F1C-8941-4082-A8A8-A409F4BD9A75}"/>
    <cellStyle name="Lien hypertexte" xfId="3" builtinId="8"/>
    <cellStyle name="Milliers [0] 2" xfId="4" xr:uid="{D061C211-C269-4817-9BB7-081396F7CA97}"/>
    <cellStyle name="Monétaire" xfId="1" builtinId="4"/>
    <cellStyle name="Normal" xfId="0" builtinId="0"/>
    <cellStyle name="Pourcentage" xfId="2" builtinId="5"/>
    <cellStyle name="Titre 2" xfId="9" xr:uid="{538755D0-4497-42D6-A7FF-33B789BDE5CA}"/>
    <cellStyle name="Titre 1 2" xfId="8" xr:uid="{E7BA412F-E267-4BC1-B40E-8889ADE65023}"/>
    <cellStyle name="Titre 3 2" xfId="7" xr:uid="{BCB7A744-7DB0-4DA8-952D-36C21B8E08FC}"/>
    <cellStyle name="zTexteMasqué" xfId="6" xr:uid="{3EA8BCD8-02E9-43AA-9323-F64E59A38FE4}"/>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B1:L89"/>
  <sheetViews>
    <sheetView tabSelected="1" workbookViewId="0">
      <selection activeCell="H76" sqref="H76:H77"/>
    </sheetView>
  </sheetViews>
  <sheetFormatPr baseColWidth="10" defaultColWidth="11.42578125" defaultRowHeight="15" x14ac:dyDescent="0.25"/>
  <cols>
    <col min="1" max="1" width="1.42578125" customWidth="1"/>
    <col min="2" max="2" width="6" customWidth="1"/>
    <col min="3" max="3" width="53.28515625" customWidth="1"/>
    <col min="4" max="7" width="16.7109375" customWidth="1"/>
    <col min="8" max="8" width="11.28515625" customWidth="1"/>
    <col min="9" max="9" width="1.42578125" customWidth="1"/>
    <col min="10" max="10" width="15.7109375" customWidth="1"/>
  </cols>
  <sheetData>
    <row r="1" spans="2:9" ht="6" customHeight="1" thickBot="1" x14ac:dyDescent="0.3"/>
    <row r="2" spans="2:9" ht="24" customHeight="1" x14ac:dyDescent="0.25">
      <c r="B2" s="114" t="s">
        <v>76</v>
      </c>
      <c r="C2" s="115"/>
      <c r="D2" s="115"/>
      <c r="E2" s="115"/>
      <c r="F2" s="115"/>
      <c r="G2" s="115"/>
      <c r="H2" s="116"/>
    </row>
    <row r="3" spans="2:9" ht="18" customHeight="1" thickBot="1" x14ac:dyDescent="0.3">
      <c r="B3" s="133" t="s">
        <v>0</v>
      </c>
      <c r="C3" s="134"/>
      <c r="D3" s="134"/>
      <c r="E3" s="134"/>
      <c r="F3" s="134"/>
      <c r="G3" s="134"/>
      <c r="H3" s="135"/>
    </row>
    <row r="4" spans="2:9" ht="7.5" customHeight="1" thickBot="1" x14ac:dyDescent="0.3">
      <c r="B4" s="102"/>
      <c r="C4" s="102"/>
      <c r="D4" s="102"/>
      <c r="E4" s="102"/>
      <c r="F4" s="102"/>
      <c r="G4" s="102"/>
      <c r="H4" s="102"/>
    </row>
    <row r="5" spans="2:9" ht="19.5" thickBot="1" x14ac:dyDescent="0.35">
      <c r="B5" s="131" t="s">
        <v>1</v>
      </c>
      <c r="C5" s="132"/>
      <c r="D5" s="132"/>
      <c r="E5" s="132"/>
      <c r="F5" s="132"/>
      <c r="G5" s="132"/>
      <c r="H5" s="132"/>
      <c r="I5" s="132"/>
    </row>
    <row r="6" spans="2:9" ht="7.5" customHeight="1" thickBot="1" x14ac:dyDescent="0.35">
      <c r="B6" s="78"/>
      <c r="C6" s="78"/>
      <c r="D6" s="78"/>
      <c r="E6" s="78"/>
      <c r="F6" s="78"/>
      <c r="G6" s="78"/>
      <c r="H6" s="78"/>
    </row>
    <row r="7" spans="2:9" ht="54" customHeight="1" thickBot="1" x14ac:dyDescent="0.3">
      <c r="B7" s="136" t="s">
        <v>68</v>
      </c>
      <c r="C7" s="137"/>
      <c r="D7" s="137"/>
      <c r="E7" s="137"/>
      <c r="F7" s="137"/>
      <c r="G7" s="137"/>
      <c r="H7" s="137"/>
      <c r="I7" s="138"/>
    </row>
    <row r="8" spans="2:9" ht="9" customHeight="1" thickBot="1" x14ac:dyDescent="0.3"/>
    <row r="9" spans="2:9" ht="20.25" thickBot="1" x14ac:dyDescent="0.3">
      <c r="B9" s="167" t="s">
        <v>69</v>
      </c>
      <c r="C9" s="168"/>
      <c r="D9" s="168"/>
      <c r="E9" s="168"/>
      <c r="F9" s="168"/>
      <c r="G9" s="168"/>
      <c r="H9" s="169"/>
    </row>
    <row r="10" spans="2:9" ht="16.5" thickBot="1" x14ac:dyDescent="0.3">
      <c r="B10" s="66"/>
      <c r="C10" s="65" t="s">
        <v>2</v>
      </c>
      <c r="D10" s="34" t="s">
        <v>3</v>
      </c>
      <c r="E10" s="35" t="s">
        <v>4</v>
      </c>
      <c r="F10" s="36" t="s">
        <v>5</v>
      </c>
      <c r="G10" s="37" t="s">
        <v>6</v>
      </c>
      <c r="H10" s="37" t="s">
        <v>7</v>
      </c>
    </row>
    <row r="11" spans="2:9" x14ac:dyDescent="0.25">
      <c r="B11" s="33">
        <v>1</v>
      </c>
      <c r="C11" s="62"/>
      <c r="D11" s="85"/>
      <c r="E11" s="86"/>
      <c r="F11" s="87"/>
      <c r="G11" s="88">
        <f>D11+E11+F11</f>
        <v>0</v>
      </c>
      <c r="H11" s="97" t="e">
        <f>G11/$G$16</f>
        <v>#DIV/0!</v>
      </c>
    </row>
    <row r="12" spans="2:9" x14ac:dyDescent="0.25">
      <c r="B12" s="33">
        <v>2</v>
      </c>
      <c r="C12" s="62"/>
      <c r="D12" s="89"/>
      <c r="E12" s="90"/>
      <c r="F12" s="91"/>
      <c r="G12" s="92">
        <f t="shared" ref="G12:G15" si="0">D12+E12+F12</f>
        <v>0</v>
      </c>
      <c r="H12" s="97" t="e">
        <f>G12/$G$16</f>
        <v>#DIV/0!</v>
      </c>
    </row>
    <row r="13" spans="2:9" x14ac:dyDescent="0.25">
      <c r="B13" s="33">
        <v>3</v>
      </c>
      <c r="C13" s="62"/>
      <c r="D13" s="89"/>
      <c r="E13" s="90"/>
      <c r="F13" s="91"/>
      <c r="G13" s="92">
        <f t="shared" si="0"/>
        <v>0</v>
      </c>
      <c r="H13" s="97" t="e">
        <f>G13/$G$16</f>
        <v>#DIV/0!</v>
      </c>
    </row>
    <row r="14" spans="2:9" x14ac:dyDescent="0.25">
      <c r="B14" s="33">
        <v>4</v>
      </c>
      <c r="C14" s="62"/>
      <c r="D14" s="89"/>
      <c r="E14" s="90"/>
      <c r="F14" s="91"/>
      <c r="G14" s="92">
        <f t="shared" si="0"/>
        <v>0</v>
      </c>
      <c r="H14" s="97" t="e">
        <f>G14/$G$16</f>
        <v>#DIV/0!</v>
      </c>
    </row>
    <row r="15" spans="2:9" ht="15.75" thickBot="1" x14ac:dyDescent="0.3">
      <c r="B15" s="33">
        <v>5</v>
      </c>
      <c r="C15" s="62"/>
      <c r="D15" s="93"/>
      <c r="E15" s="94"/>
      <c r="F15" s="95"/>
      <c r="G15" s="96">
        <f t="shared" si="0"/>
        <v>0</v>
      </c>
      <c r="H15" s="97" t="e">
        <f>G15/$G$16</f>
        <v>#DIV/0!</v>
      </c>
    </row>
    <row r="16" spans="2:9" ht="15.75" thickBot="1" x14ac:dyDescent="0.3">
      <c r="B16" s="129" t="s">
        <v>70</v>
      </c>
      <c r="C16" s="130"/>
      <c r="D16" s="104">
        <f>SUM(D11:D15)</f>
        <v>0</v>
      </c>
      <c r="E16" s="104">
        <f t="shared" ref="E16:F16" si="1">SUM(E11:E15)</f>
        <v>0</v>
      </c>
      <c r="F16" s="104">
        <f t="shared" si="1"/>
        <v>0</v>
      </c>
      <c r="G16" s="103">
        <f>SUM(G11:G15)</f>
        <v>0</v>
      </c>
      <c r="H16" s="101" t="e">
        <f>SUM(H11:H15)</f>
        <v>#DIV/0!</v>
      </c>
      <c r="I16" s="105"/>
    </row>
    <row r="17" spans="2:12" ht="15.75" thickBot="1" x14ac:dyDescent="0.3"/>
    <row r="18" spans="2:12" ht="16.5" thickBot="1" x14ac:dyDescent="0.3">
      <c r="B18" s="119"/>
      <c r="C18" s="120"/>
      <c r="D18" s="43" t="s">
        <v>3</v>
      </c>
      <c r="E18" s="44" t="s">
        <v>4</v>
      </c>
      <c r="F18" s="45" t="s">
        <v>5</v>
      </c>
      <c r="G18" s="126" t="s">
        <v>6</v>
      </c>
      <c r="H18" s="126" t="s">
        <v>8</v>
      </c>
    </row>
    <row r="19" spans="2:12" ht="15.75" thickBot="1" x14ac:dyDescent="0.3">
      <c r="B19" s="121"/>
      <c r="C19" s="122"/>
      <c r="D19" s="123" t="s">
        <v>9</v>
      </c>
      <c r="E19" s="124"/>
      <c r="F19" s="125"/>
      <c r="G19" s="127"/>
      <c r="H19" s="127"/>
    </row>
    <row r="20" spans="2:12" ht="15" customHeight="1" thickBot="1" x14ac:dyDescent="0.3">
      <c r="B20" s="171" t="s">
        <v>10</v>
      </c>
      <c r="C20" s="172"/>
      <c r="D20" s="14">
        <f>SUM(D21:D23)</f>
        <v>0</v>
      </c>
      <c r="E20" s="14">
        <f t="shared" ref="E20:F20" si="2">SUM(E21:E23)</f>
        <v>0</v>
      </c>
      <c r="F20" s="14">
        <f t="shared" si="2"/>
        <v>0</v>
      </c>
      <c r="G20" s="19">
        <f>D20+E20+F20</f>
        <v>0</v>
      </c>
      <c r="H20" s="7" t="e">
        <f>G20/$G$45</f>
        <v>#DIV/0!</v>
      </c>
    </row>
    <row r="21" spans="2:12" ht="15" customHeight="1" x14ac:dyDescent="0.25">
      <c r="B21" s="1"/>
      <c r="C21" s="3" t="s">
        <v>11</v>
      </c>
      <c r="D21" s="47"/>
      <c r="E21" s="48"/>
      <c r="F21" s="49"/>
      <c r="G21" s="98">
        <f>D21+E21+F21</f>
        <v>0</v>
      </c>
      <c r="H21" s="6"/>
    </row>
    <row r="22" spans="2:12" ht="15" customHeight="1" x14ac:dyDescent="0.25">
      <c r="B22" s="1"/>
      <c r="C22" s="3" t="s">
        <v>12</v>
      </c>
      <c r="D22" s="50"/>
      <c r="E22" s="51"/>
      <c r="F22" s="52"/>
      <c r="G22" s="99">
        <f t="shared" ref="G22:G44" si="3">D22+E22+F22</f>
        <v>0</v>
      </c>
      <c r="H22" s="6"/>
    </row>
    <row r="23" spans="2:12" ht="15" customHeight="1" thickBot="1" x14ac:dyDescent="0.3">
      <c r="B23" s="2"/>
      <c r="C23" s="4" t="s">
        <v>13</v>
      </c>
      <c r="D23" s="53"/>
      <c r="E23" s="54"/>
      <c r="F23" s="55"/>
      <c r="G23" s="100">
        <f t="shared" si="3"/>
        <v>0</v>
      </c>
      <c r="H23" s="6"/>
    </row>
    <row r="24" spans="2:12" ht="15" customHeight="1" thickBot="1" x14ac:dyDescent="0.3">
      <c r="B24" s="112" t="s">
        <v>14</v>
      </c>
      <c r="C24" s="113"/>
      <c r="D24" s="15">
        <f>SUM(D25:D26)</f>
        <v>0</v>
      </c>
      <c r="E24" s="15">
        <f t="shared" ref="E24:F24" si="4">SUM(E25:E26)</f>
        <v>0</v>
      </c>
      <c r="F24" s="15">
        <f t="shared" si="4"/>
        <v>0</v>
      </c>
      <c r="G24" s="19">
        <f>D24+E24+F24</f>
        <v>0</v>
      </c>
      <c r="H24" s="7" t="e">
        <f>G24/$G$45</f>
        <v>#DIV/0!</v>
      </c>
    </row>
    <row r="25" spans="2:12" ht="15" customHeight="1" x14ac:dyDescent="0.25">
      <c r="B25" s="1"/>
      <c r="C25" s="67" t="s">
        <v>15</v>
      </c>
      <c r="D25" s="47"/>
      <c r="E25" s="48"/>
      <c r="F25" s="49"/>
      <c r="G25" s="98">
        <f t="shared" si="3"/>
        <v>0</v>
      </c>
      <c r="H25" s="6"/>
      <c r="L25" s="60"/>
    </row>
    <row r="26" spans="2:12" s="8" customFormat="1" ht="15" customHeight="1" thickBot="1" x14ac:dyDescent="0.3">
      <c r="B26" s="1"/>
      <c r="C26" s="3" t="s">
        <v>16</v>
      </c>
      <c r="D26" s="53"/>
      <c r="E26" s="54"/>
      <c r="F26" s="55"/>
      <c r="G26" s="100">
        <f t="shared" si="3"/>
        <v>0</v>
      </c>
      <c r="H26" s="6"/>
      <c r="L26" s="58"/>
    </row>
    <row r="27" spans="2:12" s="8" customFormat="1" ht="15" customHeight="1" thickBot="1" x14ac:dyDescent="0.3">
      <c r="B27" s="112" t="s">
        <v>17</v>
      </c>
      <c r="C27" s="113"/>
      <c r="D27" s="15">
        <f>SUM(D28:D29)</f>
        <v>0</v>
      </c>
      <c r="E27" s="15">
        <f t="shared" ref="E27:F27" si="5">SUM(E28:E29)</f>
        <v>0</v>
      </c>
      <c r="F27" s="15">
        <f t="shared" si="5"/>
        <v>0</v>
      </c>
      <c r="G27" s="19">
        <f>D27+E27+F27</f>
        <v>0</v>
      </c>
      <c r="H27" s="7" t="e">
        <f>G27/$G$45</f>
        <v>#DIV/0!</v>
      </c>
      <c r="L27" s="59"/>
    </row>
    <row r="28" spans="2:12" ht="15" customHeight="1" x14ac:dyDescent="0.25">
      <c r="B28" s="1"/>
      <c r="C28" s="3" t="s">
        <v>18</v>
      </c>
      <c r="D28" s="47"/>
      <c r="E28" s="48"/>
      <c r="F28" s="49"/>
      <c r="G28" s="98">
        <f t="shared" si="3"/>
        <v>0</v>
      </c>
      <c r="H28" s="6"/>
      <c r="I28" s="28"/>
      <c r="L28" s="59"/>
    </row>
    <row r="29" spans="2:12" ht="15" customHeight="1" thickBot="1" x14ac:dyDescent="0.3">
      <c r="B29" s="1"/>
      <c r="C29" s="3" t="s">
        <v>19</v>
      </c>
      <c r="D29" s="53"/>
      <c r="E29" s="54"/>
      <c r="F29" s="55"/>
      <c r="G29" s="100">
        <f t="shared" si="3"/>
        <v>0</v>
      </c>
      <c r="H29" s="6"/>
      <c r="L29" s="59"/>
    </row>
    <row r="30" spans="2:12" ht="15" customHeight="1" thickBot="1" x14ac:dyDescent="0.3">
      <c r="B30" s="112" t="s">
        <v>20</v>
      </c>
      <c r="C30" s="113"/>
      <c r="D30" s="15">
        <f>SUM(D31:D32)</f>
        <v>0</v>
      </c>
      <c r="E30" s="15">
        <f t="shared" ref="E30:F30" si="6">SUM(E31:E32)</f>
        <v>0</v>
      </c>
      <c r="F30" s="15">
        <f t="shared" si="6"/>
        <v>0</v>
      </c>
      <c r="G30" s="19">
        <f>D30+E30+F30</f>
        <v>0</v>
      </c>
      <c r="H30" s="7" t="e">
        <f>G30/$G$45</f>
        <v>#DIV/0!</v>
      </c>
      <c r="L30" s="59"/>
    </row>
    <row r="31" spans="2:12" ht="15" customHeight="1" x14ac:dyDescent="0.25">
      <c r="B31" s="1"/>
      <c r="C31" s="3" t="s">
        <v>21</v>
      </c>
      <c r="D31" s="47"/>
      <c r="E31" s="48"/>
      <c r="F31" s="49"/>
      <c r="G31" s="98">
        <f t="shared" si="3"/>
        <v>0</v>
      </c>
      <c r="H31" s="6"/>
      <c r="I31" s="106"/>
      <c r="L31" s="59"/>
    </row>
    <row r="32" spans="2:12" ht="15" customHeight="1" thickBot="1" x14ac:dyDescent="0.3">
      <c r="B32" s="1"/>
      <c r="C32" s="5" t="s">
        <v>22</v>
      </c>
      <c r="D32" s="53"/>
      <c r="E32" s="54"/>
      <c r="F32" s="55"/>
      <c r="G32" s="100">
        <f t="shared" si="3"/>
        <v>0</v>
      </c>
      <c r="H32" s="6"/>
      <c r="I32" s="106"/>
      <c r="L32" s="59"/>
    </row>
    <row r="33" spans="2:12" ht="15" customHeight="1" thickBot="1" x14ac:dyDescent="0.3">
      <c r="B33" s="171" t="s">
        <v>23</v>
      </c>
      <c r="C33" s="172"/>
      <c r="D33" s="14">
        <f>SUM(D34:D36)</f>
        <v>0</v>
      </c>
      <c r="E33" s="14">
        <f t="shared" ref="E33:F33" si="7">SUM(E34:E36)</f>
        <v>0</v>
      </c>
      <c r="F33" s="14">
        <f t="shared" si="7"/>
        <v>0</v>
      </c>
      <c r="G33" s="19">
        <f>D33+E33+F33</f>
        <v>0</v>
      </c>
      <c r="H33" s="7" t="e">
        <f>G33/$G$45</f>
        <v>#DIV/0!</v>
      </c>
      <c r="I33" s="106"/>
      <c r="L33" s="59"/>
    </row>
    <row r="34" spans="2:12" ht="15" customHeight="1" x14ac:dyDescent="0.25">
      <c r="B34" s="1"/>
      <c r="C34" s="3" t="s">
        <v>24</v>
      </c>
      <c r="D34" s="47"/>
      <c r="E34" s="48"/>
      <c r="F34" s="49"/>
      <c r="G34" s="98">
        <f t="shared" si="3"/>
        <v>0</v>
      </c>
      <c r="H34" s="6"/>
      <c r="L34" s="59"/>
    </row>
    <row r="35" spans="2:12" ht="15" customHeight="1" x14ac:dyDescent="0.25">
      <c r="B35" s="1"/>
      <c r="C35" s="3" t="s">
        <v>25</v>
      </c>
      <c r="D35" s="50"/>
      <c r="E35" s="51"/>
      <c r="F35" s="52"/>
      <c r="G35" s="99">
        <f t="shared" si="3"/>
        <v>0</v>
      </c>
      <c r="H35" s="6"/>
      <c r="I35" s="106"/>
      <c r="L35" s="59"/>
    </row>
    <row r="36" spans="2:12" ht="15" customHeight="1" thickBot="1" x14ac:dyDescent="0.3">
      <c r="B36" s="2"/>
      <c r="C36" s="4" t="s">
        <v>26</v>
      </c>
      <c r="D36" s="53"/>
      <c r="E36" s="54"/>
      <c r="F36" s="55"/>
      <c r="G36" s="100">
        <f t="shared" si="3"/>
        <v>0</v>
      </c>
      <c r="H36" s="6"/>
      <c r="I36" s="106"/>
      <c r="L36" s="59"/>
    </row>
    <row r="37" spans="2:12" ht="15" customHeight="1" thickBot="1" x14ac:dyDescent="0.3">
      <c r="B37" s="112" t="s">
        <v>27</v>
      </c>
      <c r="C37" s="128"/>
      <c r="D37" s="15">
        <f>SUM(D38:D44)</f>
        <v>0</v>
      </c>
      <c r="E37" s="15">
        <f>SUM(E38:E44)</f>
        <v>0</v>
      </c>
      <c r="F37" s="15">
        <f>SUM(F38:F44)</f>
        <v>0</v>
      </c>
      <c r="G37" s="19">
        <f>D37+E37+F37</f>
        <v>0</v>
      </c>
      <c r="H37" s="7" t="e">
        <f>G37/$G$45</f>
        <v>#DIV/0!</v>
      </c>
    </row>
    <row r="38" spans="2:12" ht="15" customHeight="1" x14ac:dyDescent="0.25">
      <c r="B38" s="1"/>
      <c r="C38" s="3" t="s">
        <v>28</v>
      </c>
      <c r="D38" s="47"/>
      <c r="E38" s="48"/>
      <c r="F38" s="49"/>
      <c r="G38" s="98">
        <f t="shared" si="3"/>
        <v>0</v>
      </c>
      <c r="H38" s="6"/>
    </row>
    <row r="39" spans="2:12" ht="15" customHeight="1" x14ac:dyDescent="0.25">
      <c r="B39" s="1"/>
      <c r="C39" s="5" t="s">
        <v>29</v>
      </c>
      <c r="D39" s="50"/>
      <c r="E39" s="51"/>
      <c r="F39" s="52"/>
      <c r="G39" s="98">
        <f t="shared" si="3"/>
        <v>0</v>
      </c>
      <c r="H39" s="6"/>
      <c r="L39" s="60"/>
    </row>
    <row r="40" spans="2:12" ht="15" customHeight="1" x14ac:dyDescent="0.25">
      <c r="B40" s="1"/>
      <c r="C40" s="5" t="s">
        <v>30</v>
      </c>
      <c r="D40" s="50"/>
      <c r="E40" s="51"/>
      <c r="F40" s="52"/>
      <c r="G40" s="98">
        <f t="shared" si="3"/>
        <v>0</v>
      </c>
      <c r="H40" s="6"/>
      <c r="L40" s="60"/>
    </row>
    <row r="41" spans="2:12" ht="15" customHeight="1" x14ac:dyDescent="0.25">
      <c r="B41" s="1"/>
      <c r="C41" s="3" t="s">
        <v>31</v>
      </c>
      <c r="D41" s="50"/>
      <c r="E41" s="51"/>
      <c r="F41" s="52"/>
      <c r="G41" s="98">
        <f t="shared" si="3"/>
        <v>0</v>
      </c>
      <c r="H41" s="6"/>
      <c r="L41" s="59"/>
    </row>
    <row r="42" spans="2:12" ht="15" customHeight="1" x14ac:dyDescent="0.25">
      <c r="B42" s="1"/>
      <c r="C42" s="5" t="s">
        <v>32</v>
      </c>
      <c r="D42" s="50"/>
      <c r="E42" s="51"/>
      <c r="F42" s="52"/>
      <c r="G42" s="98">
        <f t="shared" si="3"/>
        <v>0</v>
      </c>
      <c r="H42" s="6"/>
      <c r="L42" s="60"/>
    </row>
    <row r="43" spans="2:12" ht="15" customHeight="1" x14ac:dyDescent="0.25">
      <c r="B43" s="1"/>
      <c r="C43" s="3" t="s">
        <v>33</v>
      </c>
      <c r="D43" s="50"/>
      <c r="E43" s="51"/>
      <c r="F43" s="52"/>
      <c r="G43" s="98">
        <f t="shared" si="3"/>
        <v>0</v>
      </c>
      <c r="H43" s="6"/>
      <c r="L43" s="58"/>
    </row>
    <row r="44" spans="2:12" s="8" customFormat="1" ht="15" customHeight="1" thickBot="1" x14ac:dyDescent="0.3">
      <c r="B44" s="2"/>
      <c r="C44" s="4" t="s">
        <v>34</v>
      </c>
      <c r="D44" s="53"/>
      <c r="E44" s="54"/>
      <c r="F44" s="55"/>
      <c r="G44" s="98">
        <f t="shared" si="3"/>
        <v>0</v>
      </c>
      <c r="H44" s="6"/>
      <c r="L44" s="59"/>
    </row>
    <row r="45" spans="2:12" ht="18" customHeight="1" thickBot="1" x14ac:dyDescent="0.3">
      <c r="B45" s="117" t="s">
        <v>35</v>
      </c>
      <c r="C45" s="118"/>
      <c r="D45" s="29">
        <f>D20+D24+D27+D30+D33+D37</f>
        <v>0</v>
      </c>
      <c r="E45" s="46">
        <f>E20+E24+E27+E30+E33+E37</f>
        <v>0</v>
      </c>
      <c r="F45" s="83">
        <f>F20+F24+F27+F30+F33+F37</f>
        <v>0</v>
      </c>
      <c r="G45" s="84">
        <f>G20+G24+G27+G30+G33+G37</f>
        <v>0</v>
      </c>
      <c r="H45" s="30" t="e">
        <f>H20+H24+H27+H30+H33+H37</f>
        <v>#DIV/0!</v>
      </c>
      <c r="L45" s="59"/>
    </row>
    <row r="46" spans="2:12" ht="29.25" customHeight="1" thickBot="1" x14ac:dyDescent="0.3">
      <c r="B46" s="173" t="s">
        <v>71</v>
      </c>
      <c r="C46" s="174"/>
      <c r="D46" s="174"/>
      <c r="E46" s="174"/>
      <c r="F46" s="175"/>
      <c r="G46" s="76">
        <f>ROUND(IF(G45*5%&gt;50000,50000,G45*5%),0)</f>
        <v>0</v>
      </c>
      <c r="H46" s="42"/>
      <c r="L46" s="59"/>
    </row>
    <row r="47" spans="2:12" ht="30" customHeight="1" thickBot="1" x14ac:dyDescent="0.3">
      <c r="B47" s="176" t="s">
        <v>36</v>
      </c>
      <c r="C47" s="177"/>
      <c r="D47" s="177"/>
      <c r="E47" s="177"/>
      <c r="F47" s="178"/>
      <c r="G47" s="77">
        <f>G45+G46</f>
        <v>0</v>
      </c>
      <c r="H47" s="18"/>
      <c r="L47" s="59"/>
    </row>
    <row r="48" spans="2:12" ht="16.5" customHeight="1" x14ac:dyDescent="0.25">
      <c r="B48" s="38"/>
      <c r="C48" s="38"/>
      <c r="D48" s="39"/>
      <c r="E48" s="39"/>
      <c r="F48" s="39"/>
      <c r="G48" s="40"/>
      <c r="H48" s="41"/>
      <c r="L48" s="59"/>
    </row>
    <row r="49" spans="2:12" ht="25.5" customHeight="1" x14ac:dyDescent="0.25">
      <c r="B49" s="180" t="s">
        <v>37</v>
      </c>
      <c r="C49" s="180"/>
      <c r="D49" s="180"/>
      <c r="E49" s="180"/>
      <c r="F49" s="180"/>
      <c r="G49" s="180"/>
      <c r="H49" s="180"/>
      <c r="L49" s="59"/>
    </row>
    <row r="50" spans="2:12" s="8" customFormat="1" ht="71.25" customHeight="1" x14ac:dyDescent="0.25">
      <c r="B50" s="170" t="s">
        <v>38</v>
      </c>
      <c r="C50" s="170"/>
      <c r="D50" s="170"/>
      <c r="E50" s="170"/>
      <c r="F50" s="170"/>
      <c r="G50" s="170"/>
      <c r="H50" s="170"/>
      <c r="L50" s="59"/>
    </row>
    <row r="51" spans="2:12" s="8" customFormat="1" ht="49.5" customHeight="1" x14ac:dyDescent="0.25">
      <c r="B51" s="181" t="s">
        <v>39</v>
      </c>
      <c r="C51" s="181"/>
      <c r="D51" s="181"/>
      <c r="E51" s="181"/>
      <c r="F51" s="181"/>
      <c r="G51" s="181"/>
      <c r="H51" s="181"/>
      <c r="L51" s="59"/>
    </row>
    <row r="52" spans="2:12" ht="21.75" customHeight="1" x14ac:dyDescent="0.25">
      <c r="B52" s="179" t="s">
        <v>40</v>
      </c>
      <c r="C52" s="179"/>
      <c r="D52" s="179"/>
      <c r="E52" s="179"/>
      <c r="F52" s="179"/>
      <c r="G52" s="179"/>
      <c r="H52" s="179"/>
      <c r="L52" s="59"/>
    </row>
    <row r="53" spans="2:12" ht="36" customHeight="1" x14ac:dyDescent="0.25">
      <c r="B53" s="170" t="s">
        <v>41</v>
      </c>
      <c r="C53" s="170"/>
      <c r="D53" s="170"/>
      <c r="E53" s="170"/>
      <c r="F53" s="170"/>
      <c r="G53" s="170"/>
      <c r="H53" s="170"/>
    </row>
    <row r="54" spans="2:12" ht="19.5" customHeight="1" thickBot="1" x14ac:dyDescent="0.3"/>
    <row r="55" spans="2:12" ht="36.75" customHeight="1" x14ac:dyDescent="0.25">
      <c r="B55" s="114" t="s">
        <v>42</v>
      </c>
      <c r="C55" s="115"/>
      <c r="D55" s="115"/>
      <c r="E55" s="115"/>
      <c r="F55" s="115"/>
      <c r="G55" s="115"/>
      <c r="H55" s="116"/>
    </row>
    <row r="56" spans="2:12" ht="15.75" customHeight="1" thickBot="1" x14ac:dyDescent="0.3">
      <c r="B56" s="149"/>
      <c r="C56" s="150"/>
      <c r="D56" s="150"/>
      <c r="E56" s="150"/>
      <c r="F56" s="150"/>
      <c r="G56" s="150"/>
      <c r="H56" s="151"/>
    </row>
    <row r="57" spans="2:12" ht="15.75" x14ac:dyDescent="0.25">
      <c r="B57" s="109" t="s">
        <v>65</v>
      </c>
      <c r="C57" s="110"/>
      <c r="D57" s="110"/>
      <c r="E57" s="110"/>
      <c r="F57" s="110"/>
      <c r="G57" s="110"/>
      <c r="H57" s="111"/>
    </row>
    <row r="58" spans="2:12" ht="44.25" customHeight="1" x14ac:dyDescent="0.25">
      <c r="B58" s="154"/>
      <c r="C58" s="155"/>
      <c r="D58" s="10" t="s">
        <v>3</v>
      </c>
      <c r="E58" s="10" t="s">
        <v>4</v>
      </c>
      <c r="F58" s="12" t="s">
        <v>5</v>
      </c>
      <c r="G58" s="13" t="s">
        <v>6</v>
      </c>
      <c r="H58" s="79" t="s">
        <v>8</v>
      </c>
    </row>
    <row r="59" spans="2:12" ht="15.75" customHeight="1" x14ac:dyDescent="0.25">
      <c r="B59" s="166" t="s">
        <v>43</v>
      </c>
      <c r="C59" s="153"/>
      <c r="D59" s="16">
        <f>SUM(D60:D61)</f>
        <v>0</v>
      </c>
      <c r="E59" s="16">
        <f>SUM(E60:E61)</f>
        <v>0</v>
      </c>
      <c r="F59" s="16">
        <f>SUM(F60:F61)</f>
        <v>0</v>
      </c>
      <c r="G59" s="20">
        <f>SUM(G60:G61)</f>
        <v>0</v>
      </c>
      <c r="H59" s="80" t="e">
        <f>G59/G66</f>
        <v>#DIV/0!</v>
      </c>
    </row>
    <row r="60" spans="2:12" ht="15.75" x14ac:dyDescent="0.25">
      <c r="B60" s="159" t="s">
        <v>44</v>
      </c>
      <c r="C60" s="21" t="s">
        <v>45</v>
      </c>
      <c r="D60" s="22">
        <f>D16</f>
        <v>0</v>
      </c>
      <c r="E60" s="22">
        <f>E16</f>
        <v>0</v>
      </c>
      <c r="F60" s="22">
        <f>F16</f>
        <v>0</v>
      </c>
      <c r="G60" s="26">
        <f>D60+E60+F60</f>
        <v>0</v>
      </c>
      <c r="H60" s="161" t="e">
        <f>(G60+G61)/G66</f>
        <v>#DIV/0!</v>
      </c>
    </row>
    <row r="61" spans="2:12" ht="15.75" x14ac:dyDescent="0.25">
      <c r="B61" s="160"/>
      <c r="C61" s="31" t="s">
        <v>46</v>
      </c>
      <c r="D61" s="163"/>
      <c r="E61" s="164"/>
      <c r="F61" s="165"/>
      <c r="G61" s="23">
        <f>D70</f>
        <v>0</v>
      </c>
      <c r="H61" s="162"/>
    </row>
    <row r="62" spans="2:12" ht="15.75" x14ac:dyDescent="0.25">
      <c r="B62" s="152" t="s">
        <v>47</v>
      </c>
      <c r="C62" s="153"/>
      <c r="D62" s="16"/>
      <c r="E62" s="16"/>
      <c r="F62" s="16"/>
      <c r="G62" s="25">
        <f>SUM(G63:G65)</f>
        <v>0</v>
      </c>
      <c r="H62" s="80" t="e">
        <f>G62/G66</f>
        <v>#DIV/0!</v>
      </c>
    </row>
    <row r="63" spans="2:12" ht="15.75" x14ac:dyDescent="0.25">
      <c r="B63" s="159" t="s">
        <v>48</v>
      </c>
      <c r="C63" s="21" t="s">
        <v>49</v>
      </c>
      <c r="D63" s="57"/>
      <c r="E63" s="57"/>
      <c r="F63" s="57"/>
      <c r="G63" s="26">
        <f t="shared" ref="G63" si="8">D63+E63+F63</f>
        <v>0</v>
      </c>
      <c r="H63" s="161" t="e">
        <f>(G63+G64)/G66</f>
        <v>#DIV/0!</v>
      </c>
    </row>
    <row r="64" spans="2:12" ht="15.75" x14ac:dyDescent="0.25">
      <c r="B64" s="160"/>
      <c r="C64" s="24" t="s">
        <v>50</v>
      </c>
      <c r="D64" s="163"/>
      <c r="E64" s="164"/>
      <c r="F64" s="165"/>
      <c r="G64" s="32">
        <f>D71</f>
        <v>0</v>
      </c>
      <c r="H64" s="162"/>
    </row>
    <row r="65" spans="2:8" ht="15.75" x14ac:dyDescent="0.25">
      <c r="B65" s="74"/>
      <c r="C65" s="11" t="s">
        <v>51</v>
      </c>
      <c r="D65" s="17"/>
      <c r="E65" s="17"/>
      <c r="F65" s="17"/>
      <c r="G65" s="27">
        <f>D65+E65+F65</f>
        <v>0</v>
      </c>
      <c r="H65" s="81" t="e">
        <f>G65/G66</f>
        <v>#DIV/0!</v>
      </c>
    </row>
    <row r="66" spans="2:8" ht="19.5" thickBot="1" x14ac:dyDescent="0.35">
      <c r="B66" s="156" t="s">
        <v>52</v>
      </c>
      <c r="C66" s="157"/>
      <c r="D66" s="157"/>
      <c r="E66" s="157"/>
      <c r="F66" s="158"/>
      <c r="G66" s="75">
        <f>G59+G62</f>
        <v>0</v>
      </c>
      <c r="H66" s="82" t="e">
        <f>H59+H62</f>
        <v>#DIV/0!</v>
      </c>
    </row>
    <row r="67" spans="2:8" ht="15.75" thickBot="1" x14ac:dyDescent="0.3"/>
    <row r="68" spans="2:8" ht="15.75" x14ac:dyDescent="0.25">
      <c r="B68" s="141" t="s">
        <v>53</v>
      </c>
      <c r="C68" s="142"/>
      <c r="D68" s="143"/>
      <c r="E68" s="8"/>
      <c r="F68" s="8"/>
      <c r="G68" s="8"/>
      <c r="H68" s="8"/>
    </row>
    <row r="69" spans="2:8" x14ac:dyDescent="0.25">
      <c r="B69" s="144" t="s">
        <v>77</v>
      </c>
      <c r="C69" s="145"/>
      <c r="D69" s="68">
        <f>D70+D71</f>
        <v>0</v>
      </c>
      <c r="E69" t="s">
        <v>54</v>
      </c>
    </row>
    <row r="70" spans="2:8" ht="30" x14ac:dyDescent="0.25">
      <c r="B70" s="69"/>
      <c r="C70" s="11" t="s">
        <v>74</v>
      </c>
      <c r="D70" s="72">
        <f>ROUND(IF(G45*3%&gt;30000,30000,G45*3%),0)</f>
        <v>0</v>
      </c>
      <c r="E70" s="107" t="s">
        <v>75</v>
      </c>
      <c r="F70" s="108"/>
      <c r="G70" s="108"/>
    </row>
    <row r="71" spans="2:8" ht="30" x14ac:dyDescent="0.25">
      <c r="B71" s="69"/>
      <c r="C71" s="11" t="s">
        <v>72</v>
      </c>
      <c r="D71" s="72">
        <f>ROUND(IF(G45*2%&gt;20000,20000,G45*2%),0)</f>
        <v>0</v>
      </c>
    </row>
    <row r="72" spans="2:8" x14ac:dyDescent="0.25">
      <c r="B72" s="146" t="s">
        <v>55</v>
      </c>
      <c r="C72" s="147"/>
      <c r="D72" s="148"/>
    </row>
    <row r="73" spans="2:8" ht="60.75" thickBot="1" x14ac:dyDescent="0.3">
      <c r="B73" s="61"/>
      <c r="C73" s="70" t="s">
        <v>56</v>
      </c>
      <c r="D73" s="71" t="e">
        <f>ROUND(IF(G73="oui",(G20+G24+G27+G30+G33)*27%*H63,0),0)</f>
        <v>#DIV/0!</v>
      </c>
      <c r="E73" s="9" t="s">
        <v>57</v>
      </c>
      <c r="F73" s="9" t="s">
        <v>58</v>
      </c>
      <c r="G73" s="56" t="s">
        <v>59</v>
      </c>
    </row>
    <row r="74" spans="2:8" ht="15.75" thickBot="1" x14ac:dyDescent="0.3"/>
    <row r="75" spans="2:8" ht="15.75" x14ac:dyDescent="0.25">
      <c r="B75" s="141" t="s">
        <v>60</v>
      </c>
      <c r="C75" s="142"/>
      <c r="D75" s="143"/>
      <c r="E75" s="8"/>
      <c r="F75" s="8"/>
      <c r="G75" s="8"/>
      <c r="H75" s="8"/>
    </row>
    <row r="76" spans="2:8" x14ac:dyDescent="0.25">
      <c r="B76" s="69"/>
      <c r="C76" s="63" t="s">
        <v>61</v>
      </c>
      <c r="D76" s="72">
        <f>G63</f>
        <v>0</v>
      </c>
    </row>
    <row r="77" spans="2:8" x14ac:dyDescent="0.25">
      <c r="B77" s="69"/>
      <c r="C77" s="63" t="s">
        <v>62</v>
      </c>
      <c r="D77" s="72">
        <f>D71</f>
        <v>0</v>
      </c>
    </row>
    <row r="78" spans="2:8" x14ac:dyDescent="0.25">
      <c r="B78" s="69"/>
      <c r="C78" s="64" t="s">
        <v>63</v>
      </c>
      <c r="D78" s="72" t="e">
        <f>D73</f>
        <v>#DIV/0!</v>
      </c>
    </row>
    <row r="79" spans="2:8" ht="31.5" customHeight="1" thickBot="1" x14ac:dyDescent="0.3">
      <c r="B79" s="139" t="s">
        <v>73</v>
      </c>
      <c r="C79" s="140"/>
      <c r="D79" s="73" t="e">
        <f>D76+D77+D78</f>
        <v>#DIV/0!</v>
      </c>
    </row>
    <row r="80" spans="2:8" ht="15.75" thickBot="1" x14ac:dyDescent="0.3"/>
    <row r="81" spans="2:7" x14ac:dyDescent="0.25">
      <c r="B81" s="182" t="s">
        <v>78</v>
      </c>
      <c r="C81" s="183"/>
      <c r="D81" s="183"/>
      <c r="E81" s="183"/>
      <c r="F81" s="183"/>
      <c r="G81" s="184"/>
    </row>
    <row r="82" spans="2:7" ht="39" x14ac:dyDescent="0.25">
      <c r="B82" s="185"/>
      <c r="C82" s="186" t="s">
        <v>2</v>
      </c>
      <c r="D82" s="187" t="s">
        <v>61</v>
      </c>
      <c r="E82" s="187" t="s">
        <v>79</v>
      </c>
      <c r="F82" s="188" t="s">
        <v>80</v>
      </c>
      <c r="G82" s="189" t="s">
        <v>81</v>
      </c>
    </row>
    <row r="83" spans="2:7" x14ac:dyDescent="0.25">
      <c r="B83" s="33">
        <v>1</v>
      </c>
      <c r="C83" s="193">
        <f>C11</f>
        <v>0</v>
      </c>
      <c r="D83" s="190">
        <f>G11</f>
        <v>0</v>
      </c>
      <c r="E83" s="194" t="e">
        <f>D$77*G11/G$16+(D$77*G4/G$16)*5%+(D$77*G4/G$16)*9.95%</f>
        <v>#DIV/0!</v>
      </c>
      <c r="F83" s="191"/>
      <c r="G83" s="192" t="e">
        <f>D83+E83+F83</f>
        <v>#DIV/0!</v>
      </c>
    </row>
    <row r="84" spans="2:7" x14ac:dyDescent="0.25">
      <c r="B84" s="33">
        <v>2</v>
      </c>
      <c r="C84" s="193">
        <f t="shared" ref="C84:C87" si="9">C12</f>
        <v>0</v>
      </c>
      <c r="D84" s="190">
        <f t="shared" ref="D84:D87" si="10">G12</f>
        <v>0</v>
      </c>
      <c r="E84" s="194" t="e">
        <f t="shared" ref="E84:E87" si="11">D$77*G12/G$16+(D$77*G5/G$16)*5%+(D$77*G5/G$16)*9.95%</f>
        <v>#DIV/0!</v>
      </c>
      <c r="F84" s="91"/>
      <c r="G84" s="192" t="e">
        <f t="shared" ref="G84:G87" si="12">D84+E84+F84</f>
        <v>#DIV/0!</v>
      </c>
    </row>
    <row r="85" spans="2:7" x14ac:dyDescent="0.25">
      <c r="B85" s="33">
        <v>3</v>
      </c>
      <c r="C85" s="193">
        <f t="shared" si="9"/>
        <v>0</v>
      </c>
      <c r="D85" s="190">
        <f t="shared" si="10"/>
        <v>0</v>
      </c>
      <c r="E85" s="194" t="e">
        <f t="shared" si="11"/>
        <v>#DIV/0!</v>
      </c>
      <c r="F85" s="91"/>
      <c r="G85" s="192" t="e">
        <f t="shared" si="12"/>
        <v>#DIV/0!</v>
      </c>
    </row>
    <row r="86" spans="2:7" x14ac:dyDescent="0.25">
      <c r="B86" s="33">
        <v>4</v>
      </c>
      <c r="C86" s="193">
        <f t="shared" si="9"/>
        <v>0</v>
      </c>
      <c r="D86" s="190">
        <f t="shared" si="10"/>
        <v>0</v>
      </c>
      <c r="E86" s="194" t="e">
        <f t="shared" si="11"/>
        <v>#DIV/0!</v>
      </c>
      <c r="F86" s="91"/>
      <c r="G86" s="192" t="e">
        <f t="shared" si="12"/>
        <v>#DIV/0!</v>
      </c>
    </row>
    <row r="87" spans="2:7" ht="15.75" thickBot="1" x14ac:dyDescent="0.3">
      <c r="B87" s="195">
        <v>5</v>
      </c>
      <c r="C87" s="196">
        <f t="shared" si="9"/>
        <v>0</v>
      </c>
      <c r="D87" s="197">
        <f t="shared" si="10"/>
        <v>0</v>
      </c>
      <c r="E87" s="198" t="e">
        <f t="shared" si="11"/>
        <v>#DIV/0!</v>
      </c>
      <c r="F87" s="199"/>
      <c r="G87" s="200" t="e">
        <f t="shared" si="12"/>
        <v>#DIV/0!</v>
      </c>
    </row>
    <row r="89" spans="2:7" x14ac:dyDescent="0.25">
      <c r="B89" t="s">
        <v>64</v>
      </c>
    </row>
  </sheetData>
  <protectedRanges>
    <protectedRange algorithmName="SHA-512" hashValue="rge6rNiGRp5+C3nNaAGoWRTog3Z12Jg56136Kf80tVjXJ7/1gUjiyUoLUSZOY7+KFzgsMs0Eo83hXz+PEWkKEQ==" saltValue="yZpYNH4q8NiMSWBHEYdFeg==" spinCount="100000" sqref="D45:H45 G46:G47 D37:H37 D20:H20 D24:H24 D27:H27 D30:H30 D33:H33" name="Plage1"/>
  </protectedRanges>
  <mergeCells count="43">
    <mergeCell ref="B81:G81"/>
    <mergeCell ref="B53:H53"/>
    <mergeCell ref="B20:C20"/>
    <mergeCell ref="B33:C33"/>
    <mergeCell ref="B46:F46"/>
    <mergeCell ref="B47:F47"/>
    <mergeCell ref="B52:H52"/>
    <mergeCell ref="B49:H49"/>
    <mergeCell ref="B51:H51"/>
    <mergeCell ref="B24:C24"/>
    <mergeCell ref="B50:H50"/>
    <mergeCell ref="B79:C79"/>
    <mergeCell ref="B75:D75"/>
    <mergeCell ref="B69:C69"/>
    <mergeCell ref="B72:D72"/>
    <mergeCell ref="B55:H56"/>
    <mergeCell ref="B68:D68"/>
    <mergeCell ref="B62:C62"/>
    <mergeCell ref="B58:C58"/>
    <mergeCell ref="B66:F66"/>
    <mergeCell ref="B63:B64"/>
    <mergeCell ref="H60:H61"/>
    <mergeCell ref="H63:H64"/>
    <mergeCell ref="D61:F61"/>
    <mergeCell ref="D64:F64"/>
    <mergeCell ref="B59:C59"/>
    <mergeCell ref="B60:B61"/>
    <mergeCell ref="E70:G70"/>
    <mergeCell ref="B57:H57"/>
    <mergeCell ref="B27:C27"/>
    <mergeCell ref="B30:C30"/>
    <mergeCell ref="B2:H2"/>
    <mergeCell ref="B45:C45"/>
    <mergeCell ref="B18:C19"/>
    <mergeCell ref="D19:F19"/>
    <mergeCell ref="G18:G19"/>
    <mergeCell ref="H18:H19"/>
    <mergeCell ref="B37:C37"/>
    <mergeCell ref="B16:C16"/>
    <mergeCell ref="B5:I5"/>
    <mergeCell ref="B3:H3"/>
    <mergeCell ref="B7:I7"/>
    <mergeCell ref="B9:H9"/>
  </mergeCells>
  <phoneticPr fontId="22" type="noConversion"/>
  <conditionalFormatting sqref="D79">
    <cfRule type="cellIs" dxfId="8" priority="29" operator="greaterThan">
      <formula>200000</formula>
    </cfRule>
  </conditionalFormatting>
  <conditionalFormatting sqref="G47">
    <cfRule type="cellIs" dxfId="7" priority="16" operator="notEqual">
      <formula>$G$66</formula>
    </cfRule>
  </conditionalFormatting>
  <conditionalFormatting sqref="G66">
    <cfRule type="cellIs" dxfId="6" priority="15" operator="notEqual">
      <formula>$G$47</formula>
    </cfRule>
  </conditionalFormatting>
  <conditionalFormatting sqref="H30">
    <cfRule type="cellIs" dxfId="5" priority="33" operator="greaterThan">
      <formula>0.25</formula>
    </cfRule>
  </conditionalFormatting>
  <conditionalFormatting sqref="H59:H61">
    <cfRule type="cellIs" dxfId="4" priority="32" operator="lessThan">
      <formula>0.2</formula>
    </cfRule>
  </conditionalFormatting>
  <conditionalFormatting sqref="H62">
    <cfRule type="cellIs" dxfId="3" priority="31" operator="greaterThan">
      <formula>0.8</formula>
    </cfRule>
  </conditionalFormatting>
  <conditionalFormatting sqref="H63">
    <cfRule type="cellIs" dxfId="2" priority="30" operator="greaterThan">
      <formula>0.4</formula>
    </cfRule>
  </conditionalFormatting>
  <conditionalFormatting sqref="I31:I33">
    <cfRule type="cellIs" dxfId="1" priority="27" operator="greaterThan">
      <formula>0.8</formula>
    </cfRule>
  </conditionalFormatting>
  <conditionalFormatting sqref="I35:I36">
    <cfRule type="cellIs" dxfId="0" priority="17" operator="greaterThan">
      <formula>0.8</formula>
    </cfRule>
  </conditionalFormatting>
  <pageMargins left="0.23622047244094491" right="0.23622047244094491" top="0.74803149606299213" bottom="0.74803149606299213" header="0.31496062992125984" footer="0.31496062992125984"/>
  <pageSetup scale="50" fitToHeight="0" orientation="portrait" r:id="rId1"/>
  <headerFooter>
    <oddHeader>&amp;LPRIMA Québec&amp;CAppel R30 - Budget Volet PME</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Feuil1!$A$3:$A$4</xm:f>
          </x14:formula1>
          <xm:sqref>G73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6EDC-D04B-4B88-9BD2-C834B54FE29D}">
  <dimension ref="A1:A4"/>
  <sheetViews>
    <sheetView workbookViewId="0">
      <selection activeCell="A3" sqref="A3:A4"/>
    </sheetView>
  </sheetViews>
  <sheetFormatPr baseColWidth="10" defaultColWidth="11.42578125" defaultRowHeight="15" x14ac:dyDescent="0.25"/>
  <sheetData>
    <row r="1" spans="1:1" x14ac:dyDescent="0.25">
      <c r="A1" t="s">
        <v>66</v>
      </c>
    </row>
    <row r="3" spans="1:1" x14ac:dyDescent="0.25">
      <c r="A3" t="s">
        <v>59</v>
      </c>
    </row>
    <row r="4" spans="1:1" x14ac:dyDescent="0.25">
      <c r="A4" s="8"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8" ma:contentTypeDescription="Crée un document." ma:contentTypeScope="" ma:versionID="9cde62571b7ed7441bfcf3d383933e39">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6aae988e0faa8b3ec69a2c83f8248ae7"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2.xml><?xml version="1.0" encoding="utf-8"?>
<ds:datastoreItem xmlns:ds="http://schemas.openxmlformats.org/officeDocument/2006/customXml" ds:itemID="{681AF3FD-CE54-447A-8F8E-D8660CDD9B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E88EC3-510B-44D4-A1AB-1B793CE7E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Volet International</vt:lpstr>
      <vt:lpstr>Feuil1</vt:lpstr>
      <vt:lpstr>'Volet International'!_ftnref1</vt:lpstr>
      <vt:lpstr>'Volet International'!_ftnref2</vt:lpstr>
      <vt:lpstr>'Volet International'!_ftnref3</vt:lpstr>
      <vt:lpstr>'Volet International'!_ftnref4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Michel Lefevre</cp:lastModifiedBy>
  <cp:revision/>
  <cp:lastPrinted>2025-01-29T20:18:43Z</cp:lastPrinted>
  <dcterms:created xsi:type="dcterms:W3CDTF">2020-09-03T17:39:39Z</dcterms:created>
  <dcterms:modified xsi:type="dcterms:W3CDTF">2026-03-04T16:00:27Z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